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3895" windowHeight="9465" activeTab="2"/>
  </bookViews>
  <sheets>
    <sheet name="První kolo" sheetId="1" r:id="rId1"/>
    <sheet name="Druhé kolo" sheetId="2" r:id="rId2"/>
    <sheet name="Výsledky celkem" sheetId="3" r:id="rId3"/>
  </sheets>
  <definedNames/>
  <calcPr fullCalcOnLoad="1"/>
</workbook>
</file>

<file path=xl/sharedStrings.xml><?xml version="1.0" encoding="utf-8"?>
<sst xmlns="http://schemas.openxmlformats.org/spreadsheetml/2006/main" count="114" uniqueCount="80">
  <si>
    <t>Tým</t>
  </si>
  <si>
    <t>Závodník</t>
  </si>
  <si>
    <t>Výsledková listina:</t>
  </si>
  <si>
    <t>MRS MO Ivančice o.s.</t>
  </si>
  <si>
    <t>Konáno dne:</t>
  </si>
  <si>
    <t>Ivančice</t>
  </si>
  <si>
    <t>Výsledky závodu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</si>
  <si>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</si>
  <si>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</si>
  <si>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</si>
  <si>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</si>
  <si>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</si>
  <si>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</si>
  <si>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</si>
  <si>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</si>
  <si>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</si>
  <si>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</si>
  <si>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</si>
  <si>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</si>
  <si>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</si>
  <si>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Ivančická 24 hodinovka</t>
  </si>
  <si>
    <t>pořadatel:</t>
  </si>
  <si>
    <t>1.kolo</t>
  </si>
  <si>
    <t>2.kolo</t>
  </si>
  <si>
    <t>Součet bodů 
(1.+ 2.kolo)</t>
  </si>
  <si>
    <t>Pořadí týmu 
celkem</t>
  </si>
  <si>
    <t>Startovní sektor</t>
  </si>
  <si>
    <t>Potičný Michal ml.</t>
  </si>
  <si>
    <t>Doubrava Jaroslav</t>
  </si>
  <si>
    <t>Potičný Michal Mudr.</t>
  </si>
  <si>
    <t>Sysel Jan</t>
  </si>
  <si>
    <t>Holčapek David</t>
  </si>
  <si>
    <t>Nekula Libor</t>
  </si>
  <si>
    <t>Nekulová Stanislava</t>
  </si>
  <si>
    <t>Nekula František</t>
  </si>
  <si>
    <t>Nekula Matěj</t>
  </si>
  <si>
    <t>Vtipil Radek</t>
  </si>
  <si>
    <t>Beneš David</t>
  </si>
  <si>
    <t>Bazala Ivo</t>
  </si>
  <si>
    <t>Kosmák Matěj</t>
  </si>
  <si>
    <t>Králík Jan</t>
  </si>
  <si>
    <t>Šubík</t>
  </si>
  <si>
    <t>Galetka</t>
  </si>
  <si>
    <t>Střecha Jiří</t>
  </si>
  <si>
    <t>Vystrčil Dušan</t>
  </si>
  <si>
    <t>Svoboda Antonín</t>
  </si>
  <si>
    <t>Lauterbach Marek</t>
  </si>
  <si>
    <t>Šibl Milan</t>
  </si>
  <si>
    <t>Pokorná Kateřina</t>
  </si>
  <si>
    <t>Krejčíř Radek</t>
  </si>
  <si>
    <t>11</t>
  </si>
  <si>
    <t>10</t>
  </si>
  <si>
    <t>9</t>
  </si>
  <si>
    <t>7</t>
  </si>
  <si>
    <t>6</t>
  </si>
  <si>
    <t>12</t>
  </si>
  <si>
    <t>5</t>
  </si>
  <si>
    <t>4</t>
  </si>
  <si>
    <t>3</t>
  </si>
  <si>
    <t>2</t>
  </si>
  <si>
    <t>8</t>
  </si>
  <si>
    <t>13</t>
  </si>
  <si>
    <t>1</t>
  </si>
  <si>
    <t>Samlík Libor</t>
  </si>
  <si>
    <t>hlavní rozhodčí: Konečný Miloš</t>
  </si>
  <si>
    <t>Svobodová Naďa</t>
  </si>
  <si>
    <t>V 1. kole celkem</t>
  </si>
  <si>
    <t>Ve 2. kole celkem</t>
  </si>
  <si>
    <t>Pancíř II</t>
  </si>
  <si>
    <t>Bodů celkem 
1.kolo (kg)</t>
  </si>
  <si>
    <t>Bodů celkem 
2.kolo (kg)</t>
  </si>
  <si>
    <t>Pořadí týmu (1.kolo)</t>
  </si>
  <si>
    <t>Pořadí týmu      (2.kolo)</t>
  </si>
  <si>
    <t>Treu Michal</t>
  </si>
  <si>
    <t>Σ</t>
  </si>
  <si>
    <t>Ivančická 24hodinovka- Pancíř II        7.-8.6.2014</t>
  </si>
  <si>
    <t>pořadí vážení</t>
  </si>
  <si>
    <t>Body (kg) - ulovené ryby - 2. kolo</t>
  </si>
  <si>
    <t>Body (kg) - ulovené ryby - 1. kolo</t>
  </si>
  <si>
    <t xml:space="preserve">7. 6. - 8. 6. 2014 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</si>
</sst>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4"/>
      <color indexed="8"/>
      <name val="Georgia"/>
      <family val="1"/>
    </font>
    <font>
      <sz val="8"/>
      <color indexed="8"/>
      <name val="Calibri"/>
      <family val="2"/>
    </font>
    <font>
      <sz val="11"/>
      <color indexed="8"/>
      <name val="Georgia"/>
      <family val="1"/>
    </font>
    <font>
      <sz val="11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CC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>
        <color indexed="8"/>
      </right>
      <top style="medium"/>
      <bottom style="medium"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/>
      <top/>
      <bottom style="medium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hair">
        <color indexed="8"/>
      </right>
      <top/>
      <bottom style="medium">
        <color indexed="8"/>
      </bottom>
    </border>
    <border>
      <left/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/>
      <right style="thin"/>
      <top/>
      <bottom style="hair"/>
    </border>
    <border>
      <left/>
      <right style="thin"/>
      <top style="hair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>
        <color indexed="8"/>
      </left>
      <right/>
      <top style="medium">
        <color indexed="8"/>
      </top>
      <bottom style="medium"/>
    </border>
    <border>
      <left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 style="thin"/>
      <top style="thin"/>
      <bottom/>
    </border>
    <border>
      <left style="medium">
        <color indexed="8"/>
      </left>
      <right style="thin"/>
      <top/>
      <bottom style="medium"/>
    </border>
    <border>
      <left/>
      <right style="thin"/>
      <top style="thin"/>
      <bottom/>
    </border>
    <border>
      <left/>
      <right style="thin"/>
      <top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/>
    </border>
  </borders>
  <cellStyleXfs count="2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6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38" fillId="35" borderId="3" applyNumberFormat="0" applyAlignment="0" applyProtection="0"/>
    <xf numFmtId="0" fontId="6" fillId="36" borderId="4" applyNumberFormat="0" applyAlignment="0" applyProtection="0"/>
    <xf numFmtId="0" fontId="6" fillId="36" borderId="4" applyNumberFormat="0" applyAlignment="0" applyProtection="0"/>
    <xf numFmtId="0" fontId="6" fillId="36" borderId="4" applyNumberFormat="0" applyAlignment="0" applyProtection="0"/>
    <xf numFmtId="0" fontId="6" fillId="36" borderId="4" applyNumberFormat="0" applyAlignment="0" applyProtection="0"/>
    <xf numFmtId="0" fontId="6" fillId="3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40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41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9" borderId="11" applyNumberFormat="0" applyFont="0" applyAlignment="0" applyProtection="0"/>
    <xf numFmtId="0" fontId="2" fillId="40" borderId="12" applyNumberFormat="0" applyAlignment="0" applyProtection="0"/>
    <xf numFmtId="0" fontId="2" fillId="40" borderId="12" applyNumberFormat="0" applyAlignment="0" applyProtection="0"/>
    <xf numFmtId="0" fontId="2" fillId="40" borderId="12" applyNumberFormat="0" applyAlignment="0" applyProtection="0"/>
    <xf numFmtId="0" fontId="2" fillId="40" borderId="12" applyNumberFormat="0" applyAlignment="0" applyProtection="0"/>
    <xf numFmtId="0" fontId="2" fillId="40" borderId="12" applyNumberFormat="0" applyAlignment="0" applyProtection="0"/>
    <xf numFmtId="9" fontId="0" fillId="0" borderId="0" applyFont="0" applyFill="0" applyBorder="0" applyAlignment="0" applyProtection="0"/>
    <xf numFmtId="0" fontId="44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45" fillId="41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42" borderId="15" applyNumberFormat="0" applyAlignment="0" applyProtection="0"/>
    <xf numFmtId="0" fontId="15" fillId="13" borderId="16" applyNumberFormat="0" applyAlignment="0" applyProtection="0"/>
    <xf numFmtId="0" fontId="15" fillId="13" borderId="16" applyNumberFormat="0" applyAlignment="0" applyProtection="0"/>
    <xf numFmtId="0" fontId="15" fillId="13" borderId="16" applyNumberFormat="0" applyAlignment="0" applyProtection="0"/>
    <xf numFmtId="0" fontId="15" fillId="13" borderId="16" applyNumberFormat="0" applyAlignment="0" applyProtection="0"/>
    <xf numFmtId="0" fontId="15" fillId="13" borderId="16" applyNumberFormat="0" applyAlignment="0" applyProtection="0"/>
    <xf numFmtId="0" fontId="48" fillId="43" borderId="15" applyNumberFormat="0" applyAlignment="0" applyProtection="0"/>
    <xf numFmtId="0" fontId="16" fillId="44" borderId="16" applyNumberFormat="0" applyAlignment="0" applyProtection="0"/>
    <xf numFmtId="0" fontId="16" fillId="44" borderId="16" applyNumberFormat="0" applyAlignment="0" applyProtection="0"/>
    <xf numFmtId="0" fontId="16" fillId="44" borderId="16" applyNumberFormat="0" applyAlignment="0" applyProtection="0"/>
    <xf numFmtId="0" fontId="16" fillId="44" borderId="16" applyNumberFormat="0" applyAlignment="0" applyProtection="0"/>
    <xf numFmtId="0" fontId="16" fillId="44" borderId="16" applyNumberFormat="0" applyAlignment="0" applyProtection="0"/>
    <xf numFmtId="0" fontId="49" fillId="43" borderId="17" applyNumberFormat="0" applyAlignment="0" applyProtection="0"/>
    <xf numFmtId="0" fontId="17" fillId="44" borderId="18" applyNumberFormat="0" applyAlignment="0" applyProtection="0"/>
    <xf numFmtId="0" fontId="17" fillId="44" borderId="18" applyNumberFormat="0" applyAlignment="0" applyProtection="0"/>
    <xf numFmtId="0" fontId="17" fillId="44" borderId="18" applyNumberFormat="0" applyAlignment="0" applyProtection="0"/>
    <xf numFmtId="0" fontId="17" fillId="44" borderId="18" applyNumberFormat="0" applyAlignment="0" applyProtection="0"/>
    <xf numFmtId="0" fontId="17" fillId="44" borderId="18" applyNumberFormat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5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5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5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5" fillId="51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5" fillId="52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5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24" fillId="44" borderId="19" xfId="183" applyFont="1" applyFill="1" applyBorder="1" applyAlignment="1" applyProtection="1">
      <alignment horizontal="center" vertical="center"/>
      <protection/>
    </xf>
    <xf numFmtId="0" fontId="19" fillId="55" borderId="20" xfId="183" applyFont="1" applyFill="1" applyBorder="1" applyAlignment="1" applyProtection="1">
      <alignment horizontal="left" vertical="center" indent="1"/>
      <protection/>
    </xf>
    <xf numFmtId="0" fontId="21" fillId="56" borderId="21" xfId="183" applyFont="1" applyFill="1" applyBorder="1" applyAlignment="1" applyProtection="1">
      <alignment horizontal="left" vertical="center" indent="1"/>
      <protection/>
    </xf>
    <xf numFmtId="0" fontId="19" fillId="55" borderId="22" xfId="183" applyFont="1" applyFill="1" applyBorder="1" applyAlignment="1" applyProtection="1">
      <alignment vertical="center"/>
      <protection/>
    </xf>
    <xf numFmtId="0" fontId="24" fillId="44" borderId="23" xfId="183" applyFont="1" applyFill="1" applyBorder="1" applyAlignment="1" applyProtection="1">
      <alignment horizontal="center" vertical="center"/>
      <protection/>
    </xf>
    <xf numFmtId="0" fontId="25" fillId="44" borderId="24" xfId="183" applyFont="1" applyFill="1" applyBorder="1" applyAlignment="1" applyProtection="1">
      <alignment horizontal="center" vertical="center" wrapText="1"/>
      <protection/>
    </xf>
    <xf numFmtId="0" fontId="25" fillId="44" borderId="25" xfId="183" applyFont="1" applyFill="1" applyBorder="1" applyAlignment="1" applyProtection="1">
      <alignment horizontal="center" vertical="center" wrapText="1"/>
      <protection/>
    </xf>
    <xf numFmtId="0" fontId="25" fillId="44" borderId="26" xfId="183" applyFont="1" applyFill="1" applyBorder="1" applyAlignment="1" applyProtection="1">
      <alignment horizontal="center" vertical="center" wrapText="1"/>
      <protection/>
    </xf>
    <xf numFmtId="0" fontId="25" fillId="57" borderId="27" xfId="183" applyFont="1" applyFill="1" applyBorder="1" applyAlignment="1" applyProtection="1">
      <alignment horizontal="center" vertical="center" wrapText="1"/>
      <protection/>
    </xf>
    <xf numFmtId="0" fontId="19" fillId="55" borderId="21" xfId="183" applyFont="1" applyFill="1" applyBorder="1" applyAlignment="1" applyProtection="1">
      <alignment horizontal="left" vertical="center" indent="1"/>
      <protection/>
    </xf>
    <xf numFmtId="0" fontId="25" fillId="44" borderId="24" xfId="183" applyFont="1" applyFill="1" applyBorder="1" applyAlignment="1" applyProtection="1">
      <alignment horizontal="center" vertical="center" textRotation="90" wrapText="1"/>
      <protection/>
    </xf>
    <xf numFmtId="0" fontId="19" fillId="0" borderId="0" xfId="183" applyFont="1" applyFill="1" applyBorder="1" applyAlignment="1" applyProtection="1">
      <alignment vertical="center"/>
      <protection/>
    </xf>
    <xf numFmtId="0" fontId="26" fillId="0" borderId="0" xfId="183" applyFont="1" applyFill="1" applyBorder="1" applyAlignment="1" applyProtection="1">
      <alignment vertical="center"/>
      <protection/>
    </xf>
    <xf numFmtId="0" fontId="30" fillId="0" borderId="2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1" fillId="58" borderId="29" xfId="0" applyFont="1" applyFill="1" applyBorder="1" applyAlignment="1">
      <alignment horizontal="center" vertical="center"/>
    </xf>
    <xf numFmtId="0" fontId="31" fillId="58" borderId="30" xfId="0" applyFont="1" applyFill="1" applyBorder="1" applyAlignment="1">
      <alignment horizontal="center" vertical="center"/>
    </xf>
    <xf numFmtId="0" fontId="31" fillId="58" borderId="31" xfId="0" applyFont="1" applyFill="1" applyBorder="1" applyAlignment="1">
      <alignment horizontal="center" vertical="center"/>
    </xf>
    <xf numFmtId="0" fontId="0" fillId="59" borderId="23" xfId="0" applyFill="1" applyBorder="1" applyAlignment="1">
      <alignment horizontal="center"/>
    </xf>
    <xf numFmtId="0" fontId="31" fillId="60" borderId="23" xfId="0" applyFont="1" applyFill="1" applyBorder="1" applyAlignment="1">
      <alignment horizontal="center" vertical="center"/>
    </xf>
    <xf numFmtId="0" fontId="0" fillId="59" borderId="29" xfId="0" applyFill="1" applyBorder="1" applyAlignment="1">
      <alignment horizontal="center" vertical="center"/>
    </xf>
    <xf numFmtId="2" fontId="31" fillId="61" borderId="32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0" fillId="59" borderId="29" xfId="0" applyFill="1" applyBorder="1" applyAlignment="1" applyProtection="1">
      <alignment horizontal="center" vertical="center"/>
      <protection/>
    </xf>
    <xf numFmtId="0" fontId="31" fillId="58" borderId="31" xfId="0" applyFont="1" applyFill="1" applyBorder="1" applyAlignment="1" applyProtection="1">
      <alignment horizontal="center" vertical="center"/>
      <protection/>
    </xf>
    <xf numFmtId="0" fontId="31" fillId="58" borderId="30" xfId="0" applyFont="1" applyFill="1" applyBorder="1" applyAlignment="1" applyProtection="1">
      <alignment horizontal="center" vertical="center"/>
      <protection/>
    </xf>
    <xf numFmtId="0" fontId="31" fillId="58" borderId="29" xfId="0" applyFont="1" applyFill="1" applyBorder="1" applyAlignment="1" applyProtection="1">
      <alignment horizontal="center" vertical="center"/>
      <protection/>
    </xf>
    <xf numFmtId="0" fontId="0" fillId="59" borderId="23" xfId="0" applyFill="1" applyBorder="1" applyAlignment="1" applyProtection="1">
      <alignment horizontal="center"/>
      <protection/>
    </xf>
    <xf numFmtId="0" fontId="31" fillId="61" borderId="32" xfId="0" applyFont="1" applyFill="1" applyBorder="1" applyAlignment="1" applyProtection="1">
      <alignment horizontal="center"/>
      <protection/>
    </xf>
    <xf numFmtId="0" fontId="31" fillId="60" borderId="23" xfId="0" applyFont="1" applyFill="1" applyBorder="1" applyAlignment="1" applyProtection="1">
      <alignment horizontal="center" vertical="center"/>
      <protection/>
    </xf>
    <xf numFmtId="0" fontId="24" fillId="0" borderId="0" xfId="183" applyFont="1" applyFill="1" applyBorder="1" applyAlignment="1" applyProtection="1">
      <alignment horizontal="left" vertical="center"/>
      <protection/>
    </xf>
    <xf numFmtId="49" fontId="23" fillId="0" borderId="0" xfId="183" applyNumberFormat="1" applyFont="1" applyFill="1" applyBorder="1" applyAlignment="1" applyProtection="1">
      <alignment horizontal="center" vertical="center"/>
      <protection/>
    </xf>
    <xf numFmtId="0" fontId="23" fillId="0" borderId="0" xfId="183" applyFont="1" applyFill="1" applyBorder="1" applyAlignment="1" applyProtection="1">
      <alignment vertical="center"/>
      <protection/>
    </xf>
    <xf numFmtId="49" fontId="27" fillId="0" borderId="0" xfId="183" applyNumberFormat="1" applyFont="1" applyFill="1" applyBorder="1" applyAlignment="1" applyProtection="1">
      <alignment horizontal="center" vertical="center"/>
      <protection/>
    </xf>
    <xf numFmtId="0" fontId="23" fillId="0" borderId="0" xfId="183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vertical="center"/>
      <protection/>
    </xf>
    <xf numFmtId="2" fontId="0" fillId="0" borderId="0" xfId="0" applyNumberForma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55" borderId="33" xfId="183" applyFont="1" applyFill="1" applyBorder="1" applyAlignment="1" applyProtection="1">
      <alignment vertical="center"/>
      <protection/>
    </xf>
    <xf numFmtId="0" fontId="21" fillId="56" borderId="33" xfId="181" applyFont="1" applyFill="1" applyBorder="1" applyAlignment="1" applyProtection="1">
      <alignment vertical="center"/>
      <protection/>
    </xf>
    <xf numFmtId="0" fontId="21" fillId="56" borderId="34" xfId="181" applyFont="1" applyFill="1" applyBorder="1" applyAlignment="1" applyProtection="1">
      <alignment vertical="center"/>
      <protection/>
    </xf>
    <xf numFmtId="0" fontId="21" fillId="56" borderId="22" xfId="181" applyFont="1" applyFill="1" applyBorder="1" applyAlignment="1" applyProtection="1">
      <alignment vertical="center"/>
      <protection/>
    </xf>
    <xf numFmtId="0" fontId="21" fillId="56" borderId="35" xfId="181" applyFont="1" applyFill="1" applyBorder="1" applyAlignment="1" applyProtection="1">
      <alignment vertical="center"/>
      <protection/>
    </xf>
    <xf numFmtId="49" fontId="27" fillId="0" borderId="36" xfId="183" applyNumberFormat="1" applyFont="1" applyFill="1" applyBorder="1" applyAlignment="1" applyProtection="1">
      <alignment horizontal="center" vertical="center"/>
      <protection/>
    </xf>
    <xf numFmtId="0" fontId="24" fillId="0" borderId="37" xfId="183" applyFont="1" applyFill="1" applyBorder="1" applyAlignment="1" applyProtection="1">
      <alignment horizontal="left" vertical="center"/>
      <protection/>
    </xf>
    <xf numFmtId="49" fontId="23" fillId="44" borderId="38" xfId="183" applyNumberFormat="1" applyFont="1" applyFill="1" applyBorder="1" applyAlignment="1" applyProtection="1">
      <alignment horizontal="center" vertical="center"/>
      <protection/>
    </xf>
    <xf numFmtId="0" fontId="24" fillId="0" borderId="39" xfId="183" applyFont="1" applyFill="1" applyBorder="1" applyAlignment="1" applyProtection="1">
      <alignment horizontal="left" vertical="center"/>
      <protection/>
    </xf>
    <xf numFmtId="49" fontId="27" fillId="0" borderId="40" xfId="183" applyNumberFormat="1" applyFont="1" applyFill="1" applyBorder="1" applyAlignment="1" applyProtection="1">
      <alignment horizontal="center" vertical="center"/>
      <protection/>
    </xf>
    <xf numFmtId="0" fontId="24" fillId="0" borderId="41" xfId="183" applyFont="1" applyFill="1" applyBorder="1" applyAlignment="1" applyProtection="1">
      <alignment horizontal="left" vertical="center"/>
      <protection/>
    </xf>
    <xf numFmtId="0" fontId="0" fillId="0" borderId="42" xfId="0" applyFill="1" applyBorder="1" applyAlignment="1" applyProtection="1">
      <alignment horizontal="center"/>
      <protection/>
    </xf>
    <xf numFmtId="0" fontId="0" fillId="0" borderId="43" xfId="0" applyFill="1" applyBorder="1" applyAlignment="1" applyProtection="1">
      <alignment horizontal="center"/>
      <protection/>
    </xf>
    <xf numFmtId="0" fontId="31" fillId="62" borderId="44" xfId="0" applyFont="1" applyFill="1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Fill="1" applyBorder="1" applyAlignment="1" applyProtection="1">
      <alignment horizontal="center" vertical="center"/>
      <protection locked="0"/>
    </xf>
    <xf numFmtId="2" fontId="0" fillId="62" borderId="45" xfId="0" applyNumberFormat="1" applyFill="1" applyBorder="1" applyAlignment="1" applyProtection="1">
      <alignment horizontal="center" vertical="center"/>
      <protection locked="0"/>
    </xf>
    <xf numFmtId="2" fontId="0" fillId="0" borderId="44" xfId="0" applyNumberFormat="1" applyBorder="1" applyAlignment="1" applyProtection="1">
      <alignment horizontal="center" vertical="center"/>
      <protection locked="0"/>
    </xf>
    <xf numFmtId="2" fontId="0" fillId="0" borderId="45" xfId="0" applyNumberFormat="1" applyBorder="1" applyAlignment="1" applyProtection="1">
      <alignment horizontal="center" vertical="center"/>
      <protection locked="0"/>
    </xf>
    <xf numFmtId="0" fontId="0" fillId="62" borderId="45" xfId="0" applyFill="1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62" borderId="47" xfId="0" applyFill="1" applyBorder="1" applyAlignment="1" applyProtection="1">
      <alignment horizontal="center" vertical="center"/>
      <protection locked="0"/>
    </xf>
    <xf numFmtId="0" fontId="30" fillId="0" borderId="28" xfId="0" applyFont="1" applyFill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31" fillId="0" borderId="44" xfId="0" applyFont="1" applyFill="1" applyBorder="1" applyAlignment="1" applyProtection="1">
      <alignment horizontal="center" vertical="center"/>
      <protection locked="0"/>
    </xf>
    <xf numFmtId="0" fontId="0" fillId="0" borderId="44" xfId="0" applyFill="1" applyBorder="1" applyAlignment="1" applyProtection="1">
      <alignment horizontal="center" vertical="center"/>
      <protection locked="0"/>
    </xf>
    <xf numFmtId="2" fontId="0" fillId="0" borderId="44" xfId="0" applyNumberFormat="1" applyFill="1" applyBorder="1" applyAlignment="1" applyProtection="1">
      <alignment horizontal="center" vertical="center"/>
      <protection locked="0"/>
    </xf>
    <xf numFmtId="1" fontId="0" fillId="0" borderId="45" xfId="0" applyNumberFormat="1" applyFill="1" applyBorder="1" applyAlignment="1" applyProtection="1">
      <alignment horizontal="center" vertical="center"/>
      <protection locked="0"/>
    </xf>
    <xf numFmtId="2" fontId="0" fillId="0" borderId="45" xfId="0" applyNumberFormat="1" applyFill="1" applyBorder="1" applyAlignment="1" applyProtection="1">
      <alignment horizontal="center" vertical="center"/>
      <protection locked="0"/>
    </xf>
    <xf numFmtId="2" fontId="0" fillId="62" borderId="46" xfId="0" applyNumberFormat="1" applyFill="1" applyBorder="1" applyAlignment="1" applyProtection="1">
      <alignment horizontal="center" vertical="center"/>
      <protection locked="0"/>
    </xf>
    <xf numFmtId="0" fontId="0" fillId="0" borderId="47" xfId="0" applyFill="1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/>
    </xf>
    <xf numFmtId="0" fontId="28" fillId="0" borderId="49" xfId="0" applyFont="1" applyBorder="1" applyAlignment="1" applyProtection="1">
      <alignment horizontal="center" vertical="center"/>
      <protection/>
    </xf>
    <xf numFmtId="0" fontId="51" fillId="0" borderId="50" xfId="0" applyFont="1" applyBorder="1" applyAlignment="1" applyProtection="1">
      <alignment horizontal="center" vertical="center"/>
      <protection/>
    </xf>
    <xf numFmtId="0" fontId="51" fillId="0" borderId="51" xfId="0" applyFont="1" applyBorder="1" applyAlignment="1" applyProtection="1">
      <alignment horizontal="center" vertical="center"/>
      <protection/>
    </xf>
    <xf numFmtId="0" fontId="29" fillId="59" borderId="52" xfId="0" applyFont="1" applyFill="1" applyBorder="1" applyAlignment="1" applyProtection="1">
      <alignment horizontal="center" vertical="center" wrapText="1"/>
      <protection/>
    </xf>
    <xf numFmtId="0" fontId="29" fillId="59" borderId="53" xfId="0" applyFont="1" applyFill="1" applyBorder="1" applyAlignment="1" applyProtection="1">
      <alignment horizontal="center" vertical="center" wrapText="1"/>
      <protection/>
    </xf>
    <xf numFmtId="0" fontId="29" fillId="59" borderId="30" xfId="0" applyFont="1" applyFill="1" applyBorder="1" applyAlignment="1" applyProtection="1">
      <alignment horizontal="center" vertical="center" wrapText="1"/>
      <protection/>
    </xf>
    <xf numFmtId="0" fontId="30" fillId="59" borderId="54" xfId="0" applyFont="1" applyFill="1" applyBorder="1" applyAlignment="1" applyProtection="1">
      <alignment horizontal="center"/>
      <protection/>
    </xf>
    <xf numFmtId="0" fontId="0" fillId="0" borderId="54" xfId="0" applyBorder="1" applyAlignment="1" applyProtection="1">
      <alignment/>
      <protection/>
    </xf>
    <xf numFmtId="0" fontId="1" fillId="58" borderId="45" xfId="0" applyFont="1" applyFill="1" applyBorder="1" applyAlignment="1" applyProtection="1">
      <alignment horizontal="center" vertical="center"/>
      <protection/>
    </xf>
    <xf numFmtId="0" fontId="30" fillId="0" borderId="55" xfId="0" applyFont="1" applyFill="1" applyBorder="1" applyAlignment="1" applyProtection="1">
      <alignment horizontal="center"/>
      <protection/>
    </xf>
    <xf numFmtId="0" fontId="30" fillId="0" borderId="56" xfId="0" applyFont="1" applyFill="1" applyBorder="1" applyAlignment="1" applyProtection="1">
      <alignment horizontal="center"/>
      <protection/>
    </xf>
    <xf numFmtId="0" fontId="0" fillId="0" borderId="48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0" fontId="51" fillId="0" borderId="50" xfId="0" applyFont="1" applyBorder="1" applyAlignment="1">
      <alignment horizontal="center" vertical="center"/>
    </xf>
    <xf numFmtId="0" fontId="51" fillId="0" borderId="51" xfId="0" applyFont="1" applyBorder="1" applyAlignment="1">
      <alignment horizontal="center" vertical="center"/>
    </xf>
    <xf numFmtId="0" fontId="29" fillId="59" borderId="52" xfId="0" applyFont="1" applyFill="1" applyBorder="1" applyAlignment="1">
      <alignment horizontal="center" vertical="center" wrapText="1"/>
    </xf>
    <xf numFmtId="0" fontId="29" fillId="59" borderId="53" xfId="0" applyFont="1" applyFill="1" applyBorder="1" applyAlignment="1">
      <alignment horizontal="center" vertical="center" wrapText="1"/>
    </xf>
    <xf numFmtId="0" fontId="29" fillId="59" borderId="30" xfId="0" applyFont="1" applyFill="1" applyBorder="1" applyAlignment="1">
      <alignment horizontal="center" vertical="center" wrapText="1"/>
    </xf>
    <xf numFmtId="0" fontId="30" fillId="59" borderId="54" xfId="0" applyFont="1" applyFill="1" applyBorder="1" applyAlignment="1">
      <alignment horizontal="center"/>
    </xf>
    <xf numFmtId="0" fontId="0" fillId="0" borderId="54" xfId="0" applyBorder="1" applyAlignment="1">
      <alignment/>
    </xf>
    <xf numFmtId="0" fontId="1" fillId="58" borderId="45" xfId="0" applyFont="1" applyFill="1" applyBorder="1" applyAlignment="1">
      <alignment horizontal="center" vertical="center"/>
    </xf>
    <xf numFmtId="0" fontId="30" fillId="0" borderId="55" xfId="0" applyFont="1" applyFill="1" applyBorder="1" applyAlignment="1">
      <alignment horizontal="center"/>
    </xf>
    <xf numFmtId="0" fontId="30" fillId="0" borderId="56" xfId="0" applyFont="1" applyFill="1" applyBorder="1" applyAlignment="1">
      <alignment horizontal="center"/>
    </xf>
    <xf numFmtId="0" fontId="52" fillId="0" borderId="21" xfId="0" applyFont="1" applyBorder="1" applyAlignment="1" applyProtection="1">
      <alignment horizontal="center"/>
      <protection/>
    </xf>
    <xf numFmtId="0" fontId="21" fillId="63" borderId="58" xfId="183" applyFont="1" applyFill="1" applyBorder="1" applyAlignment="1" applyProtection="1">
      <alignment horizontal="center" vertical="center"/>
      <protection/>
    </xf>
    <xf numFmtId="0" fontId="21" fillId="63" borderId="59" xfId="183" applyFont="1" applyFill="1" applyBorder="1" applyAlignment="1" applyProtection="1">
      <alignment horizontal="center" vertical="center"/>
      <protection/>
    </xf>
    <xf numFmtId="0" fontId="26" fillId="0" borderId="60" xfId="183" applyFont="1" applyFill="1" applyBorder="1" applyAlignment="1" applyProtection="1">
      <alignment horizontal="center" vertical="center"/>
      <protection/>
    </xf>
    <xf numFmtId="0" fontId="26" fillId="0" borderId="61" xfId="183" applyFont="1" applyFill="1" applyBorder="1" applyAlignment="1" applyProtection="1">
      <alignment horizontal="center" vertical="center"/>
      <protection/>
    </xf>
    <xf numFmtId="0" fontId="53" fillId="0" borderId="62" xfId="0" applyFont="1" applyFill="1" applyBorder="1" applyAlignment="1" applyProtection="1">
      <alignment horizontal="center" vertical="center"/>
      <protection/>
    </xf>
    <xf numFmtId="0" fontId="53" fillId="0" borderId="63" xfId="0" applyFont="1" applyFill="1" applyBorder="1" applyAlignment="1" applyProtection="1">
      <alignment horizontal="center" vertical="center"/>
      <protection/>
    </xf>
    <xf numFmtId="0" fontId="53" fillId="0" borderId="64" xfId="0" applyFont="1" applyFill="1" applyBorder="1" applyAlignment="1" applyProtection="1">
      <alignment horizontal="center" vertical="center"/>
      <protection/>
    </xf>
    <xf numFmtId="0" fontId="53" fillId="0" borderId="65" xfId="0" applyFont="1" applyFill="1" applyBorder="1" applyAlignment="1" applyProtection="1">
      <alignment horizontal="center" vertical="center"/>
      <protection/>
    </xf>
    <xf numFmtId="0" fontId="20" fillId="55" borderId="33" xfId="183" applyFont="1" applyFill="1" applyBorder="1" applyAlignment="1" applyProtection="1">
      <alignment horizontal="left" vertical="center"/>
      <protection/>
    </xf>
    <xf numFmtId="0" fontId="21" fillId="62" borderId="22" xfId="183" applyFont="1" applyFill="1" applyBorder="1" applyAlignment="1" applyProtection="1">
      <alignment horizontal="center" vertical="center"/>
      <protection/>
    </xf>
    <xf numFmtId="0" fontId="36" fillId="0" borderId="29" xfId="0" applyFont="1" applyFill="1" applyBorder="1" applyAlignment="1" applyProtection="1">
      <alignment horizontal="center" vertical="center"/>
      <protection/>
    </xf>
    <xf numFmtId="0" fontId="36" fillId="0" borderId="66" xfId="0" applyFont="1" applyFill="1" applyBorder="1" applyAlignment="1" applyProtection="1">
      <alignment horizontal="center" vertical="center"/>
      <protection/>
    </xf>
    <xf numFmtId="2" fontId="53" fillId="0" borderId="67" xfId="0" applyNumberFormat="1" applyFont="1" applyFill="1" applyBorder="1" applyAlignment="1" applyProtection="1">
      <alignment horizontal="center" vertical="center"/>
      <protection/>
    </xf>
    <xf numFmtId="0" fontId="53" fillId="0" borderId="68" xfId="0" applyFont="1" applyFill="1" applyBorder="1" applyAlignment="1" applyProtection="1">
      <alignment horizontal="center" vertical="center"/>
      <protection/>
    </xf>
    <xf numFmtId="0" fontId="24" fillId="0" borderId="69" xfId="183" applyFont="1" applyFill="1" applyBorder="1" applyAlignment="1" applyProtection="1">
      <alignment horizontal="center" vertical="center"/>
      <protection/>
    </xf>
    <xf numFmtId="0" fontId="24" fillId="0" borderId="70" xfId="183" applyFont="1" applyFill="1" applyBorder="1" applyAlignment="1" applyProtection="1">
      <alignment horizontal="center" vertical="center"/>
      <protection/>
    </xf>
    <xf numFmtId="0" fontId="26" fillId="0" borderId="69" xfId="183" applyFont="1" applyFill="1" applyBorder="1" applyAlignment="1" applyProtection="1">
      <alignment horizontal="center" vertical="center"/>
      <protection/>
    </xf>
    <xf numFmtId="0" fontId="26" fillId="0" borderId="70" xfId="183" applyFont="1" applyFill="1" applyBorder="1" applyAlignment="1" applyProtection="1">
      <alignment horizontal="center" vertical="center"/>
      <protection/>
    </xf>
    <xf numFmtId="2" fontId="21" fillId="0" borderId="71" xfId="183" applyNumberFormat="1" applyFont="1" applyFill="1" applyBorder="1" applyAlignment="1" applyProtection="1">
      <alignment horizontal="center" vertical="center"/>
      <protection/>
    </xf>
    <xf numFmtId="2" fontId="21" fillId="0" borderId="72" xfId="183" applyNumberFormat="1" applyFont="1" applyFill="1" applyBorder="1" applyAlignment="1" applyProtection="1">
      <alignment horizontal="center" vertical="center"/>
      <protection/>
    </xf>
    <xf numFmtId="0" fontId="22" fillId="57" borderId="60" xfId="183" applyFont="1" applyFill="1" applyBorder="1" applyAlignment="1" applyProtection="1">
      <alignment horizontal="center" vertical="center"/>
      <protection/>
    </xf>
    <xf numFmtId="0" fontId="19" fillId="44" borderId="73" xfId="183" applyFont="1" applyFill="1" applyBorder="1" applyAlignment="1" applyProtection="1">
      <alignment horizontal="center" vertical="center"/>
      <protection/>
    </xf>
    <xf numFmtId="2" fontId="23" fillId="0" borderId="74" xfId="183" applyNumberFormat="1" applyFont="1" applyFill="1" applyBorder="1" applyAlignment="1" applyProtection="1">
      <alignment horizontal="center" vertical="center"/>
      <protection/>
    </xf>
    <xf numFmtId="2" fontId="23" fillId="0" borderId="75" xfId="183" applyNumberFormat="1" applyFont="1" applyFill="1" applyBorder="1" applyAlignment="1" applyProtection="1">
      <alignment horizontal="center" vertical="center"/>
      <protection/>
    </xf>
    <xf numFmtId="0" fontId="26" fillId="44" borderId="69" xfId="183" applyFont="1" applyFill="1" applyBorder="1" applyAlignment="1" applyProtection="1">
      <alignment horizontal="center" vertical="center"/>
      <protection/>
    </xf>
    <xf numFmtId="2" fontId="23" fillId="0" borderId="76" xfId="183" applyNumberFormat="1" applyFont="1" applyFill="1" applyBorder="1" applyAlignment="1" applyProtection="1">
      <alignment horizontal="center" vertical="center"/>
      <protection/>
    </xf>
    <xf numFmtId="2" fontId="23" fillId="0" borderId="77" xfId="183" applyNumberFormat="1" applyFont="1" applyFill="1" applyBorder="1" applyAlignment="1" applyProtection="1">
      <alignment horizontal="center" vertical="center"/>
      <protection/>
    </xf>
    <xf numFmtId="2" fontId="24" fillId="44" borderId="71" xfId="183" applyNumberFormat="1" applyFont="1" applyFill="1" applyBorder="1" applyAlignment="1" applyProtection="1">
      <alignment horizontal="center" vertical="center"/>
      <protection/>
    </xf>
    <xf numFmtId="0" fontId="23" fillId="0" borderId="76" xfId="183" applyFont="1" applyFill="1" applyBorder="1" applyAlignment="1" applyProtection="1">
      <alignment horizontal="center" vertical="center"/>
      <protection/>
    </xf>
    <xf numFmtId="0" fontId="23" fillId="0" borderId="77" xfId="183" applyFont="1" applyFill="1" applyBorder="1" applyAlignment="1" applyProtection="1">
      <alignment horizontal="center" vertical="center"/>
      <protection/>
    </xf>
    <xf numFmtId="0" fontId="26" fillId="64" borderId="69" xfId="183" applyFont="1" applyFill="1" applyBorder="1" applyAlignment="1" applyProtection="1">
      <alignment horizontal="center" vertical="center"/>
      <protection/>
    </xf>
    <xf numFmtId="0" fontId="22" fillId="65" borderId="60" xfId="183" applyFont="1" applyFill="1" applyBorder="1" applyAlignment="1" applyProtection="1">
      <alignment horizontal="center" vertical="center"/>
      <protection/>
    </xf>
    <xf numFmtId="0" fontId="26" fillId="66" borderId="69" xfId="183" applyFont="1" applyFill="1" applyBorder="1" applyAlignment="1" applyProtection="1">
      <alignment horizontal="center" vertical="center"/>
      <protection/>
    </xf>
    <xf numFmtId="0" fontId="20" fillId="55" borderId="78" xfId="183" applyFont="1" applyFill="1" applyBorder="1" applyAlignment="1" applyProtection="1">
      <alignment horizontal="left" vertical="center" indent="1"/>
      <protection/>
    </xf>
    <xf numFmtId="0" fontId="21" fillId="67" borderId="79" xfId="183" applyFont="1" applyFill="1" applyBorder="1" applyAlignment="1" applyProtection="1">
      <alignment horizontal="center" vertical="center"/>
      <protection/>
    </xf>
    <xf numFmtId="0" fontId="21" fillId="7" borderId="80" xfId="183" applyFont="1" applyFill="1" applyBorder="1" applyAlignment="1" applyProtection="1">
      <alignment horizontal="center" vertical="center"/>
      <protection/>
    </xf>
    <xf numFmtId="0" fontId="22" fillId="7" borderId="80" xfId="183" applyFont="1" applyFill="1" applyBorder="1" applyAlignment="1" applyProtection="1">
      <alignment horizontal="center" vertical="center"/>
      <protection/>
    </xf>
    <xf numFmtId="0" fontId="19" fillId="44" borderId="81" xfId="183" applyFont="1" applyFill="1" applyBorder="1" applyAlignment="1" applyProtection="1">
      <alignment horizontal="center" vertical="center"/>
      <protection/>
    </xf>
    <xf numFmtId="0" fontId="19" fillId="44" borderId="82" xfId="183" applyFont="1" applyFill="1" applyBorder="1" applyAlignment="1" applyProtection="1">
      <alignment horizontal="center" vertical="center"/>
      <protection/>
    </xf>
    <xf numFmtId="2" fontId="23" fillId="0" borderId="83" xfId="183" applyNumberFormat="1" applyFont="1" applyFill="1" applyBorder="1" applyAlignment="1" applyProtection="1">
      <alignment horizontal="center" vertical="center"/>
      <protection/>
    </xf>
  </cellXfs>
  <cellStyles count="255">
    <cellStyle name="Normal" xfId="0"/>
    <cellStyle name="20 % – Zvýraznění1" xfId="15"/>
    <cellStyle name="20 % – Zvýraznění1 2" xfId="16"/>
    <cellStyle name="20 % – Zvýraznění1 3" xfId="17"/>
    <cellStyle name="20 % – Zvýraznění1 4" xfId="18"/>
    <cellStyle name="20 % – Zvýraznění1 5" xfId="19"/>
    <cellStyle name="20 % – Zvýraznění1 6" xfId="20"/>
    <cellStyle name="20 % – Zvýraznění2" xfId="21"/>
    <cellStyle name="20 % – Zvýraznění2 2" xfId="22"/>
    <cellStyle name="20 % – Zvýraznění2 3" xfId="23"/>
    <cellStyle name="20 % – Zvýraznění2 4" xfId="24"/>
    <cellStyle name="20 % – Zvýraznění2 5" xfId="25"/>
    <cellStyle name="20 % – Zvýraznění2 6" xfId="26"/>
    <cellStyle name="20 % – Zvýraznění3" xfId="27"/>
    <cellStyle name="20 % – Zvýraznění3 2" xfId="28"/>
    <cellStyle name="20 % – Zvýraznění3 3" xfId="29"/>
    <cellStyle name="20 % – Zvýraznění3 4" xfId="30"/>
    <cellStyle name="20 % – Zvýraznění3 5" xfId="31"/>
    <cellStyle name="20 % – Zvýraznění3 6" xfId="32"/>
    <cellStyle name="20 % – Zvýraznění4" xfId="33"/>
    <cellStyle name="20 % – Zvýraznění4 2" xfId="34"/>
    <cellStyle name="20 % – Zvýraznění4 3" xfId="35"/>
    <cellStyle name="20 % – Zvýraznění4 4" xfId="36"/>
    <cellStyle name="20 % – Zvýraznění4 5" xfId="37"/>
    <cellStyle name="20 % – Zvýraznění4 6" xfId="38"/>
    <cellStyle name="20 % – Zvýraznění5" xfId="39"/>
    <cellStyle name="20 % – Zvýraznění5 2" xfId="40"/>
    <cellStyle name="20 % – Zvýraznění5 3" xfId="41"/>
    <cellStyle name="20 % – Zvýraznění5 4" xfId="42"/>
    <cellStyle name="20 % – Zvýraznění5 5" xfId="43"/>
    <cellStyle name="20 % – Zvýraznění5 6" xfId="44"/>
    <cellStyle name="20 % – Zvýraznění6" xfId="45"/>
    <cellStyle name="20 % – Zvýraznění6 2" xfId="46"/>
    <cellStyle name="20 % – Zvýraznění6 3" xfId="47"/>
    <cellStyle name="20 % – Zvýraznění6 4" xfId="48"/>
    <cellStyle name="20 % – Zvýraznění6 5" xfId="49"/>
    <cellStyle name="20 % – Zvýraznění6 6" xfId="50"/>
    <cellStyle name="40 % – Zvýraznění1" xfId="51"/>
    <cellStyle name="40 % – Zvýraznění1 2" xfId="52"/>
    <cellStyle name="40 % – Zvýraznění1 3" xfId="53"/>
    <cellStyle name="40 % – Zvýraznění1 4" xfId="54"/>
    <cellStyle name="40 % – Zvýraznění1 5" xfId="55"/>
    <cellStyle name="40 % – Zvýraznění1 6" xfId="56"/>
    <cellStyle name="40 % – Zvýraznění2" xfId="57"/>
    <cellStyle name="40 % – Zvýraznění2 2" xfId="58"/>
    <cellStyle name="40 % – Zvýraznění2 3" xfId="59"/>
    <cellStyle name="40 % – Zvýraznění2 4" xfId="60"/>
    <cellStyle name="40 % – Zvýraznění2 5" xfId="61"/>
    <cellStyle name="40 % – Zvýraznění2 6" xfId="62"/>
    <cellStyle name="40 % – Zvýraznění3" xfId="63"/>
    <cellStyle name="40 % – Zvýraznění3 2" xfId="64"/>
    <cellStyle name="40 % – Zvýraznění3 3" xfId="65"/>
    <cellStyle name="40 % – Zvýraznění3 4" xfId="66"/>
    <cellStyle name="40 % – Zvýraznění3 5" xfId="67"/>
    <cellStyle name="40 % – Zvýraznění3 6" xfId="68"/>
    <cellStyle name="40 % – Zvýraznění4" xfId="69"/>
    <cellStyle name="40 % – Zvýraznění4 2" xfId="70"/>
    <cellStyle name="40 % – Zvýraznění4 3" xfId="71"/>
    <cellStyle name="40 % – Zvýraznění4 4" xfId="72"/>
    <cellStyle name="40 % – Zvýraznění4 5" xfId="73"/>
    <cellStyle name="40 % – Zvýraznění4 6" xfId="74"/>
    <cellStyle name="40 % – Zvýraznění5" xfId="75"/>
    <cellStyle name="40 % – Zvýraznění5 2" xfId="76"/>
    <cellStyle name="40 % – Zvýraznění5 3" xfId="77"/>
    <cellStyle name="40 % – Zvýraznění5 4" xfId="78"/>
    <cellStyle name="40 % – Zvýraznění5 5" xfId="79"/>
    <cellStyle name="40 % – Zvýraznění5 6" xfId="80"/>
    <cellStyle name="40 % – Zvýraznění6" xfId="81"/>
    <cellStyle name="40 % – Zvýraznění6 2" xfId="82"/>
    <cellStyle name="40 % – Zvýraznění6 3" xfId="83"/>
    <cellStyle name="40 % – Zvýraznění6 4" xfId="84"/>
    <cellStyle name="40 % – Zvýraznění6 5" xfId="85"/>
    <cellStyle name="40 % – Zvýraznění6 6" xfId="86"/>
    <cellStyle name="60 % – Zvýraznění1" xfId="87"/>
    <cellStyle name="60 % – Zvýraznění1 2" xfId="88"/>
    <cellStyle name="60 % – Zvýraznění1 3" xfId="89"/>
    <cellStyle name="60 % – Zvýraznění1 4" xfId="90"/>
    <cellStyle name="60 % – Zvýraznění1 5" xfId="91"/>
    <cellStyle name="60 % – Zvýraznění1 6" xfId="92"/>
    <cellStyle name="60 % – Zvýraznění2" xfId="93"/>
    <cellStyle name="60 % – Zvýraznění2 2" xfId="94"/>
    <cellStyle name="60 % – Zvýraznění2 3" xfId="95"/>
    <cellStyle name="60 % – Zvýraznění2 4" xfId="96"/>
    <cellStyle name="60 % – Zvýraznění2 5" xfId="97"/>
    <cellStyle name="60 % – Zvýraznění2 6" xfId="98"/>
    <cellStyle name="60 % – Zvýraznění3" xfId="99"/>
    <cellStyle name="60 % – Zvýraznění3 2" xfId="100"/>
    <cellStyle name="60 % – Zvýraznění3 3" xfId="101"/>
    <cellStyle name="60 % – Zvýraznění3 4" xfId="102"/>
    <cellStyle name="60 % – Zvýraznění3 5" xfId="103"/>
    <cellStyle name="60 % – Zvýraznění3 6" xfId="104"/>
    <cellStyle name="60 % – Zvýraznění4" xfId="105"/>
    <cellStyle name="60 % – Zvýraznění4 2" xfId="106"/>
    <cellStyle name="60 % – Zvýraznění4 3" xfId="107"/>
    <cellStyle name="60 % – Zvýraznění4 4" xfId="108"/>
    <cellStyle name="60 % – Zvýraznění4 5" xfId="109"/>
    <cellStyle name="60 % – Zvýraznění4 6" xfId="110"/>
    <cellStyle name="60 % – Zvýraznění5" xfId="111"/>
    <cellStyle name="60 % – Zvýraznění5 2" xfId="112"/>
    <cellStyle name="60 % – Zvýraznění5 3" xfId="113"/>
    <cellStyle name="60 % – Zvýraznění5 4" xfId="114"/>
    <cellStyle name="60 % – Zvýraznění5 5" xfId="115"/>
    <cellStyle name="60 % – Zvýraznění5 6" xfId="116"/>
    <cellStyle name="60 % – Zvýraznění6" xfId="117"/>
    <cellStyle name="60 % – Zvýraznění6 2" xfId="118"/>
    <cellStyle name="60 % – Zvýraznění6 3" xfId="119"/>
    <cellStyle name="60 % – Zvýraznění6 4" xfId="120"/>
    <cellStyle name="60 % – Zvýraznění6 5" xfId="121"/>
    <cellStyle name="60 % – Zvýraznění6 6" xfId="122"/>
    <cellStyle name="Celkem" xfId="123"/>
    <cellStyle name="Celkem 2" xfId="124"/>
    <cellStyle name="Celkem 3" xfId="125"/>
    <cellStyle name="Celkem 4" xfId="126"/>
    <cellStyle name="Celkem 5" xfId="127"/>
    <cellStyle name="Celkem 6" xfId="128"/>
    <cellStyle name="Comma" xfId="129"/>
    <cellStyle name="Comma [0]" xfId="130"/>
    <cellStyle name="Chybně" xfId="131"/>
    <cellStyle name="Chybně 2" xfId="132"/>
    <cellStyle name="Chybně 3" xfId="133"/>
    <cellStyle name="Chybně 4" xfId="134"/>
    <cellStyle name="Chybně 5" xfId="135"/>
    <cellStyle name="Chybně 6" xfId="136"/>
    <cellStyle name="Kontrolní buňka" xfId="137"/>
    <cellStyle name="Kontrolní buňka 2" xfId="138"/>
    <cellStyle name="Kontrolní buňka 3" xfId="139"/>
    <cellStyle name="Kontrolní buňka 4" xfId="140"/>
    <cellStyle name="Kontrolní buňka 5" xfId="141"/>
    <cellStyle name="Kontrolní buňka 6" xfId="142"/>
    <cellStyle name="Currency" xfId="143"/>
    <cellStyle name="Currency [0]" xfId="144"/>
    <cellStyle name="Nadpis 1" xfId="145"/>
    <cellStyle name="Nadpis 1 2" xfId="146"/>
    <cellStyle name="Nadpis 1 3" xfId="147"/>
    <cellStyle name="Nadpis 1 4" xfId="148"/>
    <cellStyle name="Nadpis 1 5" xfId="149"/>
    <cellStyle name="Nadpis 1 6" xfId="150"/>
    <cellStyle name="Nadpis 2" xfId="151"/>
    <cellStyle name="Nadpis 2 2" xfId="152"/>
    <cellStyle name="Nadpis 2 3" xfId="153"/>
    <cellStyle name="Nadpis 2 4" xfId="154"/>
    <cellStyle name="Nadpis 2 5" xfId="155"/>
    <cellStyle name="Nadpis 2 6" xfId="156"/>
    <cellStyle name="Nadpis 3" xfId="157"/>
    <cellStyle name="Nadpis 3 2" xfId="158"/>
    <cellStyle name="Nadpis 3 3" xfId="159"/>
    <cellStyle name="Nadpis 3 4" xfId="160"/>
    <cellStyle name="Nadpis 3 5" xfId="161"/>
    <cellStyle name="Nadpis 3 6" xfId="162"/>
    <cellStyle name="Nadpis 4" xfId="163"/>
    <cellStyle name="Nadpis 4 2" xfId="164"/>
    <cellStyle name="Nadpis 4 3" xfId="165"/>
    <cellStyle name="Nadpis 4 4" xfId="166"/>
    <cellStyle name="Nadpis 4 5" xfId="167"/>
    <cellStyle name="Nadpis 4 6" xfId="168"/>
    <cellStyle name="Název" xfId="169"/>
    <cellStyle name="Název 2" xfId="170"/>
    <cellStyle name="Název 3" xfId="171"/>
    <cellStyle name="Název 4" xfId="172"/>
    <cellStyle name="Název 5" xfId="173"/>
    <cellStyle name="Název 6" xfId="174"/>
    <cellStyle name="Neutrální" xfId="175"/>
    <cellStyle name="Neutrální 2" xfId="176"/>
    <cellStyle name="Neutrální 3" xfId="177"/>
    <cellStyle name="Neutrální 4" xfId="178"/>
    <cellStyle name="Neutrální 5" xfId="179"/>
    <cellStyle name="Neutrální 6" xfId="180"/>
    <cellStyle name="normální 4" xfId="181"/>
    <cellStyle name="normální 6" xfId="182"/>
    <cellStyle name="normální_liga - VZOR v1.1" xfId="183"/>
    <cellStyle name="Poznámka" xfId="184"/>
    <cellStyle name="Poznámka 2" xfId="185"/>
    <cellStyle name="Poznámka 3" xfId="186"/>
    <cellStyle name="Poznámka 4" xfId="187"/>
    <cellStyle name="Poznámka 5" xfId="188"/>
    <cellStyle name="Poznámka 6" xfId="189"/>
    <cellStyle name="Percent" xfId="190"/>
    <cellStyle name="Propojená buňka" xfId="191"/>
    <cellStyle name="Propojená buňka 2" xfId="192"/>
    <cellStyle name="Propojená buňka 3" xfId="193"/>
    <cellStyle name="Propojená buňka 4" xfId="194"/>
    <cellStyle name="Propojená buňka 5" xfId="195"/>
    <cellStyle name="Propojená buňka 6" xfId="196"/>
    <cellStyle name="Správně" xfId="197"/>
    <cellStyle name="Správně 2" xfId="198"/>
    <cellStyle name="Správně 3" xfId="199"/>
    <cellStyle name="Správně 4" xfId="200"/>
    <cellStyle name="Správně 5" xfId="201"/>
    <cellStyle name="Správně 6" xfId="202"/>
    <cellStyle name="Text upozornění" xfId="203"/>
    <cellStyle name="Text upozornění 2" xfId="204"/>
    <cellStyle name="Text upozornění 3" xfId="205"/>
    <cellStyle name="Text upozornění 4" xfId="206"/>
    <cellStyle name="Text upozornění 5" xfId="207"/>
    <cellStyle name="Text upozornění 6" xfId="208"/>
    <cellStyle name="Vstup" xfId="209"/>
    <cellStyle name="Vstup 2" xfId="210"/>
    <cellStyle name="Vstup 3" xfId="211"/>
    <cellStyle name="Vstup 4" xfId="212"/>
    <cellStyle name="Vstup 5" xfId="213"/>
    <cellStyle name="Vstup 6" xfId="214"/>
    <cellStyle name="Výpočet" xfId="215"/>
    <cellStyle name="Výpočet 2" xfId="216"/>
    <cellStyle name="Výpočet 3" xfId="217"/>
    <cellStyle name="Výpočet 4" xfId="218"/>
    <cellStyle name="Výpočet 5" xfId="219"/>
    <cellStyle name="Výpočet 6" xfId="220"/>
    <cellStyle name="Výstup" xfId="221"/>
    <cellStyle name="Výstup 2" xfId="222"/>
    <cellStyle name="Výstup 3" xfId="223"/>
    <cellStyle name="Výstup 4" xfId="224"/>
    <cellStyle name="Výstup 5" xfId="225"/>
    <cellStyle name="Výstup 6" xfId="226"/>
    <cellStyle name="Vysvětlující text" xfId="227"/>
    <cellStyle name="Vysvětlující text 2" xfId="228"/>
    <cellStyle name="Vysvětlující text 3" xfId="229"/>
    <cellStyle name="Vysvětlující text 4" xfId="230"/>
    <cellStyle name="Vysvětlující text 5" xfId="231"/>
    <cellStyle name="Vysvětlující text 6" xfId="232"/>
    <cellStyle name="Zvýraznění 1" xfId="233"/>
    <cellStyle name="Zvýraznění 1 2" xfId="234"/>
    <cellStyle name="Zvýraznění 1 3" xfId="235"/>
    <cellStyle name="Zvýraznění 1 4" xfId="236"/>
    <cellStyle name="Zvýraznění 1 5" xfId="237"/>
    <cellStyle name="Zvýraznění 1 6" xfId="238"/>
    <cellStyle name="Zvýraznění 2" xfId="239"/>
    <cellStyle name="Zvýraznění 2 2" xfId="240"/>
    <cellStyle name="Zvýraznění 2 3" xfId="241"/>
    <cellStyle name="Zvýraznění 2 4" xfId="242"/>
    <cellStyle name="Zvýraznění 2 5" xfId="243"/>
    <cellStyle name="Zvýraznění 2 6" xfId="244"/>
    <cellStyle name="Zvýraznění 3" xfId="245"/>
    <cellStyle name="Zvýraznění 3 2" xfId="246"/>
    <cellStyle name="Zvýraznění 3 3" xfId="247"/>
    <cellStyle name="Zvýraznění 3 4" xfId="248"/>
    <cellStyle name="Zvýraznění 3 5" xfId="249"/>
    <cellStyle name="Zvýraznění 3 6" xfId="250"/>
    <cellStyle name="Zvýraznění 4" xfId="251"/>
    <cellStyle name="Zvýraznění 4 2" xfId="252"/>
    <cellStyle name="Zvýraznění 4 3" xfId="253"/>
    <cellStyle name="Zvýraznění 4 4" xfId="254"/>
    <cellStyle name="Zvýraznění 4 5" xfId="255"/>
    <cellStyle name="Zvýraznění 4 6" xfId="256"/>
    <cellStyle name="Zvýraznění 5" xfId="257"/>
    <cellStyle name="Zvýraznění 5 2" xfId="258"/>
    <cellStyle name="Zvýraznění 5 3" xfId="259"/>
    <cellStyle name="Zvýraznění 5 4" xfId="260"/>
    <cellStyle name="Zvýraznění 5 5" xfId="261"/>
    <cellStyle name="Zvýraznění 5 6" xfId="262"/>
    <cellStyle name="Zvýraznění 6" xfId="263"/>
    <cellStyle name="Zvýraznění 6 2" xfId="264"/>
    <cellStyle name="Zvýraznění 6 3" xfId="265"/>
    <cellStyle name="Zvýraznění 6 4" xfId="266"/>
    <cellStyle name="Zvýraznění 6 5" xfId="267"/>
    <cellStyle name="Zvýraznění 6 6" xfId="2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zoomScale="150" zoomScaleNormal="150" zoomScalePageLayoutView="0" workbookViewId="0" topLeftCell="A1">
      <selection activeCell="C3" sqref="C3:G3"/>
    </sheetView>
  </sheetViews>
  <sheetFormatPr defaultColWidth="9.140625" defaultRowHeight="15"/>
  <cols>
    <col min="1" max="1" width="9.140625" style="23" customWidth="1"/>
    <col min="2" max="2" width="8.7109375" style="23" customWidth="1"/>
    <col min="3" max="4" width="10.7109375" style="23" customWidth="1"/>
    <col min="5" max="5" width="10.7109375" style="41" customWidth="1"/>
    <col min="6" max="8" width="10.7109375" style="23" customWidth="1"/>
    <col min="9" max="16384" width="9.140625" style="23" customWidth="1"/>
  </cols>
  <sheetData>
    <row r="1" spans="2:8" ht="19.5" thickBot="1">
      <c r="B1" s="76" t="s">
        <v>75</v>
      </c>
      <c r="C1" s="77"/>
      <c r="D1" s="77"/>
      <c r="E1" s="77"/>
      <c r="F1" s="77"/>
      <c r="G1" s="77"/>
      <c r="H1" s="78"/>
    </row>
    <row r="2" spans="1:8" ht="19.5" customHeight="1">
      <c r="A2" s="75" t="s">
        <v>0</v>
      </c>
      <c r="B2" s="79" t="s">
        <v>26</v>
      </c>
      <c r="C2" s="82" t="s">
        <v>78</v>
      </c>
      <c r="D2" s="83"/>
      <c r="E2" s="83"/>
      <c r="F2" s="83"/>
      <c r="G2" s="83"/>
      <c r="H2" s="84" t="s">
        <v>74</v>
      </c>
    </row>
    <row r="3" spans="1:8" ht="19.5" customHeight="1">
      <c r="A3" s="75"/>
      <c r="B3" s="80"/>
      <c r="C3" s="85" t="s">
        <v>76</v>
      </c>
      <c r="D3" s="86"/>
      <c r="E3" s="86"/>
      <c r="F3" s="86"/>
      <c r="G3" s="86"/>
      <c r="H3" s="84"/>
    </row>
    <row r="4" spans="1:8" ht="19.5" customHeight="1" thickBot="1">
      <c r="A4" s="75"/>
      <c r="B4" s="81"/>
      <c r="C4" s="66">
        <v>1</v>
      </c>
      <c r="D4" s="67">
        <v>2</v>
      </c>
      <c r="E4" s="67">
        <v>3</v>
      </c>
      <c r="F4" s="67">
        <v>4</v>
      </c>
      <c r="G4" s="67">
        <v>5</v>
      </c>
      <c r="H4" s="84"/>
    </row>
    <row r="5" spans="1:8" ht="19.5" customHeight="1" thickBot="1">
      <c r="A5" s="24">
        <v>1</v>
      </c>
      <c r="B5" s="24">
        <v>11</v>
      </c>
      <c r="C5" s="55">
        <v>18.74</v>
      </c>
      <c r="D5" s="56">
        <v>15.09</v>
      </c>
      <c r="E5" s="56">
        <v>11.96</v>
      </c>
      <c r="F5" s="56">
        <v>0</v>
      </c>
      <c r="G5" s="56">
        <v>10.26</v>
      </c>
      <c r="H5" s="25">
        <f aca="true" t="shared" si="0" ref="H5:H17">SUM(C5:G5)</f>
        <v>56.05</v>
      </c>
    </row>
    <row r="6" spans="1:8" ht="19.5" customHeight="1" thickBot="1">
      <c r="A6" s="24">
        <v>2</v>
      </c>
      <c r="B6" s="24">
        <v>10</v>
      </c>
      <c r="C6" s="57">
        <v>11.77</v>
      </c>
      <c r="D6" s="56">
        <v>14.86</v>
      </c>
      <c r="E6" s="56">
        <v>0</v>
      </c>
      <c r="F6" s="56">
        <v>0</v>
      </c>
      <c r="G6" s="58">
        <v>13.44</v>
      </c>
      <c r="H6" s="25">
        <f t="shared" si="0"/>
        <v>40.07</v>
      </c>
    </row>
    <row r="7" spans="1:8" ht="19.5" customHeight="1" thickBot="1">
      <c r="A7" s="24">
        <v>3</v>
      </c>
      <c r="B7" s="24">
        <v>9</v>
      </c>
      <c r="C7" s="57">
        <v>2.03</v>
      </c>
      <c r="D7" s="59">
        <v>19.2</v>
      </c>
      <c r="E7" s="56">
        <v>10.46</v>
      </c>
      <c r="F7" s="56">
        <v>7.96</v>
      </c>
      <c r="G7" s="56">
        <v>7.93</v>
      </c>
      <c r="H7" s="25">
        <f t="shared" si="0"/>
        <v>47.58</v>
      </c>
    </row>
    <row r="8" spans="1:8" ht="19.5" customHeight="1" thickBot="1">
      <c r="A8" s="24">
        <v>4</v>
      </c>
      <c r="B8" s="24">
        <v>7</v>
      </c>
      <c r="C8" s="60">
        <v>5.6</v>
      </c>
      <c r="D8" s="61">
        <v>2.1</v>
      </c>
      <c r="E8" s="56">
        <v>2.33</v>
      </c>
      <c r="F8" s="56">
        <v>2.25</v>
      </c>
      <c r="G8" s="56">
        <v>0</v>
      </c>
      <c r="H8" s="25">
        <f t="shared" si="0"/>
        <v>12.28</v>
      </c>
    </row>
    <row r="9" spans="1:8" ht="19.5" customHeight="1" thickBot="1">
      <c r="A9" s="24">
        <v>5</v>
      </c>
      <c r="B9" s="24">
        <v>6</v>
      </c>
      <c r="C9" s="57">
        <v>2.45</v>
      </c>
      <c r="D9" s="56">
        <v>3.33</v>
      </c>
      <c r="E9" s="56">
        <v>2.04</v>
      </c>
      <c r="F9" s="56">
        <v>2.18</v>
      </c>
      <c r="G9" s="56">
        <v>2.06</v>
      </c>
      <c r="H9" s="25">
        <f t="shared" si="0"/>
        <v>12.06</v>
      </c>
    </row>
    <row r="10" spans="1:8" ht="19.5" customHeight="1" thickBot="1">
      <c r="A10" s="24">
        <v>6</v>
      </c>
      <c r="B10" s="24">
        <v>12</v>
      </c>
      <c r="C10" s="57">
        <v>6.81</v>
      </c>
      <c r="D10" s="56">
        <v>0</v>
      </c>
      <c r="E10" s="56">
        <v>12.17</v>
      </c>
      <c r="F10" s="56">
        <v>0</v>
      </c>
      <c r="G10" s="56">
        <v>0</v>
      </c>
      <c r="H10" s="25">
        <f t="shared" si="0"/>
        <v>18.98</v>
      </c>
    </row>
    <row r="11" spans="1:8" ht="19.5" customHeight="1" thickBot="1">
      <c r="A11" s="24">
        <v>7</v>
      </c>
      <c r="B11" s="24">
        <v>5</v>
      </c>
      <c r="C11" s="57">
        <v>11.58</v>
      </c>
      <c r="D11" s="56">
        <v>10.38</v>
      </c>
      <c r="E11" s="62">
        <v>14.86</v>
      </c>
      <c r="F11" s="56">
        <v>9.56</v>
      </c>
      <c r="G11" s="62">
        <v>16.28</v>
      </c>
      <c r="H11" s="25">
        <f t="shared" si="0"/>
        <v>62.660000000000004</v>
      </c>
    </row>
    <row r="12" spans="1:8" ht="19.5" customHeight="1" thickBot="1">
      <c r="A12" s="24">
        <v>8</v>
      </c>
      <c r="B12" s="24">
        <v>4</v>
      </c>
      <c r="C12" s="57">
        <v>4.59</v>
      </c>
      <c r="D12" s="56">
        <v>2.52</v>
      </c>
      <c r="E12" s="56">
        <v>5.97</v>
      </c>
      <c r="F12" s="56">
        <v>3.52</v>
      </c>
      <c r="G12" s="56">
        <v>8.94</v>
      </c>
      <c r="H12" s="25">
        <f t="shared" si="0"/>
        <v>25.54</v>
      </c>
    </row>
    <row r="13" spans="1:8" ht="19.5" customHeight="1">
      <c r="A13" s="24">
        <v>9</v>
      </c>
      <c r="B13" s="24">
        <v>3</v>
      </c>
      <c r="C13" s="57">
        <v>0</v>
      </c>
      <c r="D13" s="56">
        <v>0</v>
      </c>
      <c r="E13" s="56">
        <v>0</v>
      </c>
      <c r="F13" s="56">
        <v>1.46</v>
      </c>
      <c r="G13" s="56">
        <v>0</v>
      </c>
      <c r="H13" s="25">
        <f t="shared" si="0"/>
        <v>1.46</v>
      </c>
    </row>
    <row r="14" spans="1:8" ht="19.5" customHeight="1" thickBot="1">
      <c r="A14" s="24">
        <v>10</v>
      </c>
      <c r="B14" s="24">
        <v>2</v>
      </c>
      <c r="C14" s="63">
        <v>6.02</v>
      </c>
      <c r="D14" s="64">
        <v>9.62</v>
      </c>
      <c r="E14" s="64">
        <v>4.72</v>
      </c>
      <c r="F14" s="65">
        <v>16.18</v>
      </c>
      <c r="G14" s="64">
        <v>10.95</v>
      </c>
      <c r="H14" s="26">
        <f t="shared" si="0"/>
        <v>47.489999999999995</v>
      </c>
    </row>
    <row r="15" spans="1:8" ht="19.5" customHeight="1" thickBot="1">
      <c r="A15" s="24">
        <v>11</v>
      </c>
      <c r="B15" s="24">
        <v>8</v>
      </c>
      <c r="C15" s="57">
        <v>0</v>
      </c>
      <c r="D15" s="56">
        <v>4.27</v>
      </c>
      <c r="E15" s="56">
        <v>0</v>
      </c>
      <c r="F15" s="56">
        <v>3.48</v>
      </c>
      <c r="G15" s="56">
        <v>0</v>
      </c>
      <c r="H15" s="25">
        <f t="shared" si="0"/>
        <v>7.75</v>
      </c>
    </row>
    <row r="16" spans="1:8" ht="19.5" customHeight="1">
      <c r="A16" s="24">
        <v>12</v>
      </c>
      <c r="B16" s="24">
        <v>13</v>
      </c>
      <c r="C16" s="57">
        <v>5.26</v>
      </c>
      <c r="D16" s="56">
        <v>0</v>
      </c>
      <c r="E16" s="56">
        <v>7.42</v>
      </c>
      <c r="F16" s="56">
        <v>4.64</v>
      </c>
      <c r="G16" s="56">
        <v>0</v>
      </c>
      <c r="H16" s="25">
        <f t="shared" si="0"/>
        <v>17.32</v>
      </c>
    </row>
    <row r="17" spans="1:8" ht="19.5" customHeight="1" thickBot="1">
      <c r="A17" s="24">
        <v>13</v>
      </c>
      <c r="B17" s="24">
        <v>1</v>
      </c>
      <c r="C17" s="57">
        <v>0</v>
      </c>
      <c r="D17" s="56">
        <v>0</v>
      </c>
      <c r="E17" s="56">
        <v>0</v>
      </c>
      <c r="F17" s="56">
        <v>3.33</v>
      </c>
      <c r="G17" s="56">
        <v>2.5</v>
      </c>
      <c r="H17" s="27">
        <f t="shared" si="0"/>
        <v>5.83</v>
      </c>
    </row>
    <row r="18" spans="1:8" ht="19.5" customHeight="1" thickBot="1">
      <c r="A18" s="28"/>
      <c r="B18" s="28"/>
      <c r="C18" s="29">
        <f aca="true" t="shared" si="1" ref="C18:H18">SUM(C5:C17)</f>
        <v>74.85000000000001</v>
      </c>
      <c r="D18" s="29">
        <f t="shared" si="1"/>
        <v>81.36999999999999</v>
      </c>
      <c r="E18" s="29">
        <f t="shared" si="1"/>
        <v>71.93</v>
      </c>
      <c r="F18" s="29">
        <f t="shared" si="1"/>
        <v>54.559999999999995</v>
      </c>
      <c r="G18" s="29">
        <f t="shared" si="1"/>
        <v>72.36</v>
      </c>
      <c r="H18" s="30">
        <f t="shared" si="1"/>
        <v>355.06999999999994</v>
      </c>
    </row>
    <row r="19" spans="2:7" ht="15.75" customHeight="1">
      <c r="B19" s="12"/>
      <c r="C19" s="31"/>
      <c r="D19" s="32"/>
      <c r="E19" s="33"/>
      <c r="F19" s="13"/>
      <c r="G19" s="31"/>
    </row>
    <row r="20" spans="2:7" ht="15.75" customHeight="1">
      <c r="B20" s="12"/>
      <c r="C20" s="31"/>
      <c r="D20" s="34"/>
      <c r="E20" s="33"/>
      <c r="F20" s="13"/>
      <c r="G20" s="31"/>
    </row>
    <row r="21" spans="2:7" ht="15.75" customHeight="1">
      <c r="B21" s="12"/>
      <c r="C21" s="31"/>
      <c r="D21" s="32"/>
      <c r="E21" s="33"/>
      <c r="F21" s="13"/>
      <c r="G21" s="31"/>
    </row>
    <row r="22" spans="2:7" ht="15.75" customHeight="1">
      <c r="B22" s="12"/>
      <c r="C22" s="31"/>
      <c r="D22" s="34"/>
      <c r="E22" s="33"/>
      <c r="F22" s="13"/>
      <c r="G22" s="31"/>
    </row>
    <row r="23" spans="2:7" ht="15.75" customHeight="1">
      <c r="B23" s="12"/>
      <c r="C23" s="31"/>
      <c r="D23" s="32"/>
      <c r="E23" s="33"/>
      <c r="F23" s="13"/>
      <c r="G23" s="31"/>
    </row>
    <row r="24" spans="2:7" ht="4.5" customHeight="1">
      <c r="B24" s="12"/>
      <c r="C24" s="31"/>
      <c r="D24" s="32"/>
      <c r="E24" s="33"/>
      <c r="F24" s="13"/>
      <c r="G24" s="35"/>
    </row>
    <row r="25" spans="2:7" ht="4.5" customHeight="1">
      <c r="B25" s="12"/>
      <c r="C25" s="31"/>
      <c r="D25" s="32"/>
      <c r="E25" s="33"/>
      <c r="F25" s="13"/>
      <c r="G25" s="35"/>
    </row>
    <row r="26" spans="2:7" ht="4.5" customHeight="1">
      <c r="B26" s="12"/>
      <c r="C26" s="31"/>
      <c r="D26" s="32"/>
      <c r="E26" s="33"/>
      <c r="F26" s="13"/>
      <c r="G26" s="35"/>
    </row>
    <row r="27" spans="2:7" ht="4.5" customHeight="1">
      <c r="B27" s="12"/>
      <c r="C27" s="35"/>
      <c r="D27" s="32"/>
      <c r="E27" s="33"/>
      <c r="F27" s="13"/>
      <c r="G27" s="35"/>
    </row>
    <row r="28" spans="2:7" ht="4.5" customHeight="1">
      <c r="B28" s="12"/>
      <c r="C28" s="35"/>
      <c r="D28" s="32"/>
      <c r="E28" s="33"/>
      <c r="F28" s="13"/>
      <c r="G28" s="35"/>
    </row>
    <row r="29" spans="2:7" ht="4.5" customHeight="1">
      <c r="B29" s="12"/>
      <c r="C29" s="35"/>
      <c r="D29" s="32"/>
      <c r="E29" s="33"/>
      <c r="F29" s="13"/>
      <c r="G29" s="35"/>
    </row>
    <row r="30" spans="2:7" ht="4.5" customHeight="1">
      <c r="B30" s="36"/>
      <c r="C30" s="37"/>
      <c r="D30" s="38"/>
      <c r="E30" s="39"/>
      <c r="F30" s="13"/>
      <c r="G30" s="37"/>
    </row>
    <row r="31" spans="2:7" ht="4.5" customHeight="1">
      <c r="B31" s="36"/>
      <c r="C31" s="37"/>
      <c r="D31" s="38"/>
      <c r="E31" s="39"/>
      <c r="F31" s="13"/>
      <c r="G31" s="37"/>
    </row>
    <row r="32" spans="2:7" ht="4.5" customHeight="1">
      <c r="B32" s="36"/>
      <c r="C32" s="37"/>
      <c r="D32" s="38"/>
      <c r="E32" s="39"/>
      <c r="F32" s="13"/>
      <c r="G32" s="37"/>
    </row>
    <row r="33" spans="2:7" ht="4.5" customHeight="1">
      <c r="B33" s="36"/>
      <c r="C33" s="37"/>
      <c r="D33" s="38"/>
      <c r="E33" s="39"/>
      <c r="F33" s="13"/>
      <c r="G33" s="37"/>
    </row>
    <row r="34" spans="2:7" ht="4.5" customHeight="1">
      <c r="B34" s="36"/>
      <c r="C34" s="37"/>
      <c r="D34" s="38"/>
      <c r="E34" s="39"/>
      <c r="F34" s="13"/>
      <c r="G34" s="37"/>
    </row>
    <row r="35" spans="2:7" ht="4.5" customHeight="1">
      <c r="B35" s="36"/>
      <c r="C35" s="37"/>
      <c r="D35" s="38"/>
      <c r="E35" s="39"/>
      <c r="F35" s="13"/>
      <c r="G35" s="37"/>
    </row>
    <row r="36" spans="2:7" ht="4.5" customHeight="1">
      <c r="B36" s="36"/>
      <c r="C36" s="37"/>
      <c r="D36" s="38"/>
      <c r="E36" s="40"/>
      <c r="F36" s="13"/>
      <c r="G36" s="37"/>
    </row>
    <row r="37" spans="2:7" ht="4.5" customHeight="1">
      <c r="B37" s="36"/>
      <c r="C37" s="37"/>
      <c r="D37" s="38"/>
      <c r="E37" s="39"/>
      <c r="F37" s="13"/>
      <c r="G37" s="37"/>
    </row>
    <row r="38" spans="2:7" ht="15">
      <c r="B38" s="36"/>
      <c r="C38" s="37"/>
      <c r="D38" s="38"/>
      <c r="E38" s="40"/>
      <c r="F38" s="13"/>
      <c r="G38" s="37"/>
    </row>
    <row r="39" spans="2:7" ht="15">
      <c r="B39" s="36"/>
      <c r="C39" s="37"/>
      <c r="D39" s="38"/>
      <c r="E39" s="39"/>
      <c r="F39" s="13"/>
      <c r="G39" s="37"/>
    </row>
  </sheetData>
  <sheetProtection sheet="1" objects="1" scenarios="1"/>
  <mergeCells count="6">
    <mergeCell ref="A2:A4"/>
    <mergeCell ref="B1:H1"/>
    <mergeCell ref="B2:B4"/>
    <mergeCell ref="C2:G2"/>
    <mergeCell ref="H2:H4"/>
    <mergeCell ref="C3:G3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zoomScale="150" zoomScaleNormal="150" zoomScalePageLayoutView="0" workbookViewId="0" topLeftCell="A1">
      <selection activeCell="J16" sqref="J16"/>
    </sheetView>
  </sheetViews>
  <sheetFormatPr defaultColWidth="9.140625" defaultRowHeight="15"/>
  <cols>
    <col min="2" max="2" width="8.7109375" style="0" customWidth="1"/>
    <col min="3" max="8" width="10.7109375" style="0" customWidth="1"/>
  </cols>
  <sheetData>
    <row r="1" spans="2:8" ht="19.5" thickBot="1">
      <c r="B1" s="89" t="s">
        <v>75</v>
      </c>
      <c r="C1" s="90"/>
      <c r="D1" s="90"/>
      <c r="E1" s="90"/>
      <c r="F1" s="90"/>
      <c r="G1" s="90"/>
      <c r="H1" s="91"/>
    </row>
    <row r="2" spans="1:8" ht="19.5" customHeight="1">
      <c r="A2" s="87" t="s">
        <v>0</v>
      </c>
      <c r="B2" s="92" t="s">
        <v>26</v>
      </c>
      <c r="C2" s="95" t="s">
        <v>77</v>
      </c>
      <c r="D2" s="96"/>
      <c r="E2" s="96"/>
      <c r="F2" s="96"/>
      <c r="G2" s="96"/>
      <c r="H2" s="97" t="s">
        <v>74</v>
      </c>
    </row>
    <row r="3" spans="1:8" ht="19.5" customHeight="1">
      <c r="A3" s="87"/>
      <c r="B3" s="93"/>
      <c r="C3" s="98" t="s">
        <v>76</v>
      </c>
      <c r="D3" s="99"/>
      <c r="E3" s="99"/>
      <c r="F3" s="99"/>
      <c r="G3" s="99"/>
      <c r="H3" s="97"/>
    </row>
    <row r="4" spans="1:8" ht="19.5" customHeight="1" thickBot="1">
      <c r="A4" s="88"/>
      <c r="B4" s="94"/>
      <c r="C4" s="14">
        <v>1</v>
      </c>
      <c r="D4" s="15">
        <v>2</v>
      </c>
      <c r="E4" s="15">
        <v>3</v>
      </c>
      <c r="F4" s="15">
        <v>4</v>
      </c>
      <c r="G4" s="15">
        <v>5</v>
      </c>
      <c r="H4" s="97"/>
    </row>
    <row r="5" spans="1:8" ht="19.5" customHeight="1" thickBot="1">
      <c r="A5" s="21">
        <v>1</v>
      </c>
      <c r="B5" s="21">
        <v>11</v>
      </c>
      <c r="C5" s="68">
        <v>14.72</v>
      </c>
      <c r="D5" s="58">
        <v>0</v>
      </c>
      <c r="E5" s="58">
        <v>0</v>
      </c>
      <c r="F5" s="58">
        <v>15.83</v>
      </c>
      <c r="G5" s="58">
        <v>10.58</v>
      </c>
      <c r="H5" s="18">
        <f aca="true" t="shared" si="0" ref="H5:H17">SUM(C5:G5)</f>
        <v>41.13</v>
      </c>
    </row>
    <row r="6" spans="1:8" ht="19.5" customHeight="1" thickBot="1">
      <c r="A6" s="21">
        <v>2</v>
      </c>
      <c r="B6" s="21">
        <v>10</v>
      </c>
      <c r="C6" s="69">
        <v>10.11</v>
      </c>
      <c r="D6" s="58">
        <v>0</v>
      </c>
      <c r="E6" s="58">
        <v>0</v>
      </c>
      <c r="F6" s="58">
        <v>17.92</v>
      </c>
      <c r="G6" s="58">
        <v>16.96</v>
      </c>
      <c r="H6" s="18">
        <f t="shared" si="0"/>
        <v>44.99</v>
      </c>
    </row>
    <row r="7" spans="1:8" ht="19.5" customHeight="1" thickBot="1">
      <c r="A7" s="21">
        <v>3</v>
      </c>
      <c r="B7" s="21">
        <v>9</v>
      </c>
      <c r="C7" s="70">
        <v>16.8</v>
      </c>
      <c r="D7" s="71">
        <v>0</v>
      </c>
      <c r="E7" s="58">
        <v>0</v>
      </c>
      <c r="F7" s="58">
        <v>21.98</v>
      </c>
      <c r="G7" s="58">
        <v>14.44</v>
      </c>
      <c r="H7" s="18">
        <f t="shared" si="0"/>
        <v>53.22</v>
      </c>
    </row>
    <row r="8" spans="1:8" ht="19.5" customHeight="1" thickBot="1">
      <c r="A8" s="21">
        <v>4</v>
      </c>
      <c r="B8" s="21">
        <v>7</v>
      </c>
      <c r="C8" s="70">
        <v>5.5</v>
      </c>
      <c r="D8" s="71">
        <v>0</v>
      </c>
      <c r="E8" s="58">
        <v>0</v>
      </c>
      <c r="F8" s="58">
        <v>2.36</v>
      </c>
      <c r="G8" s="58">
        <v>3.49</v>
      </c>
      <c r="H8" s="18">
        <f t="shared" si="0"/>
        <v>11.35</v>
      </c>
    </row>
    <row r="9" spans="1:8" ht="19.5" customHeight="1" thickBot="1">
      <c r="A9" s="21">
        <v>5</v>
      </c>
      <c r="B9" s="21">
        <v>6</v>
      </c>
      <c r="C9" s="69">
        <v>0</v>
      </c>
      <c r="D9" s="58">
        <v>0</v>
      </c>
      <c r="E9" s="58">
        <v>0</v>
      </c>
      <c r="F9" s="58">
        <v>0</v>
      </c>
      <c r="G9" s="58">
        <v>4.55</v>
      </c>
      <c r="H9" s="18">
        <f t="shared" si="0"/>
        <v>4.55</v>
      </c>
    </row>
    <row r="10" spans="1:8" ht="19.5" customHeight="1" thickBot="1">
      <c r="A10" s="21">
        <v>6</v>
      </c>
      <c r="B10" s="21">
        <v>12</v>
      </c>
      <c r="C10" s="69">
        <v>15.02</v>
      </c>
      <c r="D10" s="58">
        <v>0</v>
      </c>
      <c r="E10" s="58">
        <v>0</v>
      </c>
      <c r="F10" s="58">
        <v>18.21</v>
      </c>
      <c r="G10" s="58">
        <v>0</v>
      </c>
      <c r="H10" s="18">
        <f t="shared" si="0"/>
        <v>33.230000000000004</v>
      </c>
    </row>
    <row r="11" spans="1:8" ht="19.5" customHeight="1" thickBot="1">
      <c r="A11" s="21">
        <v>7</v>
      </c>
      <c r="B11" s="21">
        <v>5</v>
      </c>
      <c r="C11" s="69">
        <v>11.28</v>
      </c>
      <c r="D11" s="58">
        <v>0</v>
      </c>
      <c r="E11" s="58">
        <v>0</v>
      </c>
      <c r="F11" s="58">
        <v>12.42</v>
      </c>
      <c r="G11" s="62">
        <v>22.81</v>
      </c>
      <c r="H11" s="18">
        <f t="shared" si="0"/>
        <v>46.51</v>
      </c>
    </row>
    <row r="12" spans="1:8" ht="19.5" customHeight="1" thickBot="1">
      <c r="A12" s="21">
        <v>8</v>
      </c>
      <c r="B12" s="21">
        <v>4</v>
      </c>
      <c r="C12" s="70">
        <v>7.8</v>
      </c>
      <c r="D12" s="58">
        <v>0</v>
      </c>
      <c r="E12" s="58">
        <v>0</v>
      </c>
      <c r="F12" s="58">
        <v>22.31</v>
      </c>
      <c r="G12" s="72">
        <v>15.7</v>
      </c>
      <c r="H12" s="18">
        <f t="shared" si="0"/>
        <v>45.81</v>
      </c>
    </row>
    <row r="13" spans="1:8" ht="19.5" customHeight="1">
      <c r="A13" s="21">
        <v>9</v>
      </c>
      <c r="B13" s="21">
        <v>3</v>
      </c>
      <c r="C13" s="69">
        <v>10.05</v>
      </c>
      <c r="D13" s="58">
        <v>0</v>
      </c>
      <c r="E13" s="58">
        <v>0</v>
      </c>
      <c r="F13" s="58">
        <v>1.32</v>
      </c>
      <c r="G13" s="58">
        <v>3.13</v>
      </c>
      <c r="H13" s="18">
        <f t="shared" si="0"/>
        <v>14.5</v>
      </c>
    </row>
    <row r="14" spans="1:8" ht="19.5" customHeight="1" thickBot="1">
      <c r="A14" s="21">
        <v>10</v>
      </c>
      <c r="B14" s="21">
        <v>2</v>
      </c>
      <c r="C14" s="73">
        <v>20.2</v>
      </c>
      <c r="D14" s="74">
        <v>0</v>
      </c>
      <c r="E14" s="74">
        <v>0</v>
      </c>
      <c r="F14" s="74">
        <v>7.12</v>
      </c>
      <c r="G14" s="74">
        <v>19.34</v>
      </c>
      <c r="H14" s="17">
        <f t="shared" si="0"/>
        <v>46.66</v>
      </c>
    </row>
    <row r="15" spans="1:8" ht="19.5" customHeight="1" thickBot="1">
      <c r="A15" s="21">
        <v>11</v>
      </c>
      <c r="B15" s="21">
        <v>8</v>
      </c>
      <c r="C15" s="70">
        <v>8.8</v>
      </c>
      <c r="D15" s="58">
        <v>0</v>
      </c>
      <c r="E15" s="58">
        <v>0</v>
      </c>
      <c r="F15" s="58">
        <v>0</v>
      </c>
      <c r="G15" s="58">
        <v>17.81</v>
      </c>
      <c r="H15" s="18">
        <f t="shared" si="0"/>
        <v>26.61</v>
      </c>
    </row>
    <row r="16" spans="1:8" ht="19.5" customHeight="1">
      <c r="A16" s="21">
        <v>12</v>
      </c>
      <c r="B16" s="21">
        <v>13</v>
      </c>
      <c r="C16" s="57">
        <v>0</v>
      </c>
      <c r="D16" s="59">
        <v>28.3</v>
      </c>
      <c r="E16" s="56">
        <v>0</v>
      </c>
      <c r="F16" s="62">
        <v>57.71</v>
      </c>
      <c r="G16" s="56">
        <v>21.21</v>
      </c>
      <c r="H16" s="18">
        <f t="shared" si="0"/>
        <v>107.22</v>
      </c>
    </row>
    <row r="17" spans="1:8" ht="19.5" customHeight="1" thickBot="1">
      <c r="A17" s="21">
        <v>13</v>
      </c>
      <c r="B17" s="21">
        <v>1</v>
      </c>
      <c r="C17" s="57">
        <v>7.12</v>
      </c>
      <c r="D17" s="56">
        <v>0</v>
      </c>
      <c r="E17" s="56">
        <v>0</v>
      </c>
      <c r="F17" s="56">
        <v>1.87</v>
      </c>
      <c r="G17" s="56">
        <v>1.31</v>
      </c>
      <c r="H17" s="16">
        <f t="shared" si="0"/>
        <v>10.3</v>
      </c>
    </row>
    <row r="18" spans="1:8" ht="19.5" customHeight="1" thickBot="1">
      <c r="A18" s="19"/>
      <c r="B18" s="19"/>
      <c r="C18" s="22">
        <f aca="true" t="shared" si="1" ref="C18:H18">SUM(C5:C17)</f>
        <v>127.39999999999999</v>
      </c>
      <c r="D18" s="22">
        <f t="shared" si="1"/>
        <v>28.3</v>
      </c>
      <c r="E18" s="22">
        <f t="shared" si="1"/>
        <v>0</v>
      </c>
      <c r="F18" s="22">
        <f t="shared" si="1"/>
        <v>179.05</v>
      </c>
      <c r="G18" s="22">
        <f t="shared" si="1"/>
        <v>151.33</v>
      </c>
      <c r="H18" s="20">
        <f t="shared" si="1"/>
        <v>486.0800000000001</v>
      </c>
    </row>
  </sheetData>
  <sheetProtection sheet="1" objects="1" scenarios="1"/>
  <mergeCells count="6">
    <mergeCell ref="A2:A4"/>
    <mergeCell ref="B1:H1"/>
    <mergeCell ref="B2:B4"/>
    <mergeCell ref="C2:G2"/>
    <mergeCell ref="H2:H4"/>
    <mergeCell ref="C3:G3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N12" sqref="N12"/>
    </sheetView>
  </sheetViews>
  <sheetFormatPr defaultColWidth="9.140625" defaultRowHeight="15"/>
  <cols>
    <col min="1" max="1" width="9.00390625" style="23" customWidth="1"/>
    <col min="2" max="2" width="6.28125" style="23" customWidth="1"/>
    <col min="3" max="3" width="22.140625" style="23" bestFit="1" customWidth="1"/>
    <col min="4" max="4" width="9.140625" style="23" customWidth="1"/>
    <col min="5" max="5" width="10.7109375" style="23" customWidth="1"/>
    <col min="6" max="6" width="22.140625" style="23" bestFit="1" customWidth="1"/>
    <col min="7" max="7" width="9.140625" style="23" customWidth="1"/>
    <col min="8" max="8" width="10.7109375" style="23" customWidth="1"/>
    <col min="9" max="9" width="11.28125" style="23" customWidth="1"/>
    <col min="10" max="10" width="12.00390625" style="23" customWidth="1"/>
    <col min="11" max="16384" width="9.140625" style="23" customWidth="1"/>
  </cols>
  <sheetData>
    <row r="1" spans="1:10" ht="21">
      <c r="A1" s="100" t="s">
        <v>2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ht="20.25">
      <c r="A2" s="134" t="s">
        <v>5</v>
      </c>
      <c r="B2" s="134"/>
      <c r="C2" s="134"/>
      <c r="D2" s="109" t="s">
        <v>20</v>
      </c>
      <c r="E2" s="109"/>
      <c r="F2" s="109"/>
      <c r="G2" s="42" t="s">
        <v>21</v>
      </c>
      <c r="H2" s="43" t="s">
        <v>3</v>
      </c>
      <c r="I2" s="43"/>
      <c r="J2" s="44"/>
    </row>
    <row r="3" spans="1:10" ht="16.5" thickBot="1">
      <c r="A3" s="2" t="s">
        <v>4</v>
      </c>
      <c r="B3" s="10"/>
      <c r="C3" s="3" t="s">
        <v>79</v>
      </c>
      <c r="D3" s="110" t="s">
        <v>68</v>
      </c>
      <c r="E3" s="110"/>
      <c r="F3" s="110"/>
      <c r="G3" s="4" t="s">
        <v>64</v>
      </c>
      <c r="H3" s="45"/>
      <c r="I3" s="45"/>
      <c r="J3" s="46"/>
    </row>
    <row r="4" spans="1:10" ht="16.5" thickBot="1">
      <c r="A4" s="101"/>
      <c r="B4" s="102"/>
      <c r="C4" s="135" t="s">
        <v>22</v>
      </c>
      <c r="D4" s="135"/>
      <c r="E4" s="135"/>
      <c r="F4" s="136" t="s">
        <v>23</v>
      </c>
      <c r="G4" s="136"/>
      <c r="H4" s="136"/>
      <c r="I4" s="137" t="s">
        <v>6</v>
      </c>
      <c r="J4" s="137"/>
    </row>
    <row r="5" spans="1:10" ht="41.25" customHeight="1" thickBot="1">
      <c r="A5" s="5" t="s">
        <v>0</v>
      </c>
      <c r="B5" s="11" t="s">
        <v>26</v>
      </c>
      <c r="C5" s="1" t="s">
        <v>1</v>
      </c>
      <c r="D5" s="6" t="s">
        <v>69</v>
      </c>
      <c r="E5" s="7" t="s">
        <v>71</v>
      </c>
      <c r="F5" s="1" t="s">
        <v>1</v>
      </c>
      <c r="G5" s="6" t="s">
        <v>70</v>
      </c>
      <c r="H5" s="7" t="s">
        <v>72</v>
      </c>
      <c r="I5" s="8" t="s">
        <v>24</v>
      </c>
      <c r="J5" s="9" t="s">
        <v>25</v>
      </c>
    </row>
    <row r="6" spans="1:10" ht="15.75" thickBot="1">
      <c r="A6" s="138" t="s">
        <v>7</v>
      </c>
      <c r="B6" s="47" t="s">
        <v>50</v>
      </c>
      <c r="C6" s="48" t="s">
        <v>27</v>
      </c>
      <c r="D6" s="123">
        <f>'První kolo'!H5</f>
        <v>56.05</v>
      </c>
      <c r="E6" s="131">
        <f>RANK(D6,$D$6:$D$31)</f>
        <v>2</v>
      </c>
      <c r="F6" s="48" t="s">
        <v>27</v>
      </c>
      <c r="G6" s="140">
        <f>'Druhé kolo'!H5</f>
        <v>41.13</v>
      </c>
      <c r="H6" s="125">
        <f>RANK(G6,$G$6:$G$31)</f>
        <v>7</v>
      </c>
      <c r="I6" s="128">
        <f>SUM(D6,G6)</f>
        <v>97.18</v>
      </c>
      <c r="J6" s="121">
        <f>RANK(I6,$I$6:$I$31)</f>
        <v>4</v>
      </c>
    </row>
    <row r="7" spans="1:10" ht="15.75" thickBot="1">
      <c r="A7" s="139"/>
      <c r="B7" s="49"/>
      <c r="C7" s="50" t="s">
        <v>28</v>
      </c>
      <c r="D7" s="124"/>
      <c r="E7" s="131"/>
      <c r="F7" s="50" t="s">
        <v>28</v>
      </c>
      <c r="G7" s="127"/>
      <c r="H7" s="125"/>
      <c r="I7" s="128"/>
      <c r="J7" s="121"/>
    </row>
    <row r="8" spans="1:10" ht="15.75" thickBot="1">
      <c r="A8" s="122" t="s">
        <v>8</v>
      </c>
      <c r="B8" s="51" t="s">
        <v>51</v>
      </c>
      <c r="C8" s="52" t="s">
        <v>29</v>
      </c>
      <c r="D8" s="123">
        <f>'První kolo'!H6</f>
        <v>40.07</v>
      </c>
      <c r="E8" s="125">
        <f>RANK(D8,$D$6:$D$31)</f>
        <v>5</v>
      </c>
      <c r="F8" s="52" t="s">
        <v>29</v>
      </c>
      <c r="G8" s="126">
        <f>'Druhé kolo'!H6</f>
        <v>44.99</v>
      </c>
      <c r="H8" s="125">
        <f>RANK(G8,$G$6:$G$31)</f>
        <v>6</v>
      </c>
      <c r="I8" s="128">
        <f>SUM(D8,G8)</f>
        <v>85.06</v>
      </c>
      <c r="J8" s="121">
        <f>RANK(I8,$I$6:$I$31)</f>
        <v>6</v>
      </c>
    </row>
    <row r="9" spans="1:10" ht="15.75" thickBot="1">
      <c r="A9" s="122"/>
      <c r="B9" s="49"/>
      <c r="C9" s="50" t="s">
        <v>30</v>
      </c>
      <c r="D9" s="124"/>
      <c r="E9" s="125"/>
      <c r="F9" s="50" t="s">
        <v>30</v>
      </c>
      <c r="G9" s="127"/>
      <c r="H9" s="125"/>
      <c r="I9" s="128"/>
      <c r="J9" s="121"/>
    </row>
    <row r="10" spans="1:10" ht="15.75" thickBot="1">
      <c r="A10" s="122" t="s">
        <v>9</v>
      </c>
      <c r="B10" s="51" t="s">
        <v>52</v>
      </c>
      <c r="C10" s="52" t="s">
        <v>31</v>
      </c>
      <c r="D10" s="123">
        <f>'První kolo'!H7</f>
        <v>47.58</v>
      </c>
      <c r="E10" s="131">
        <f>RANK(D10,$D$6:$D$31)</f>
        <v>3</v>
      </c>
      <c r="F10" s="52" t="s">
        <v>31</v>
      </c>
      <c r="G10" s="126">
        <f>'Druhé kolo'!H7</f>
        <v>53.22</v>
      </c>
      <c r="H10" s="131">
        <f>RANK(G10,$G$6:$G$31)</f>
        <v>2</v>
      </c>
      <c r="I10" s="128">
        <f>SUM(D10,G10)</f>
        <v>100.8</v>
      </c>
      <c r="J10" s="132">
        <f>RANK(I10,$I$6:$I$31)</f>
        <v>3</v>
      </c>
    </row>
    <row r="11" spans="1:10" ht="15.75" thickBot="1">
      <c r="A11" s="122"/>
      <c r="B11" s="49"/>
      <c r="C11" s="50" t="s">
        <v>73</v>
      </c>
      <c r="D11" s="124"/>
      <c r="E11" s="131"/>
      <c r="F11" s="50" t="s">
        <v>73</v>
      </c>
      <c r="G11" s="127"/>
      <c r="H11" s="131"/>
      <c r="I11" s="128"/>
      <c r="J11" s="132"/>
    </row>
    <row r="12" spans="1:10" ht="15.75" thickBot="1">
      <c r="A12" s="122" t="s">
        <v>10</v>
      </c>
      <c r="B12" s="51" t="s">
        <v>53</v>
      </c>
      <c r="C12" s="52" t="s">
        <v>32</v>
      </c>
      <c r="D12" s="123">
        <f>'První kolo'!H8</f>
        <v>12.28</v>
      </c>
      <c r="E12" s="125">
        <f>RANK(D12,$D$6:$D$31)</f>
        <v>9</v>
      </c>
      <c r="F12" s="52" t="s">
        <v>32</v>
      </c>
      <c r="G12" s="126">
        <f>'Druhé kolo'!H8</f>
        <v>11.35</v>
      </c>
      <c r="H12" s="125">
        <f>RANK(G12,$G$6:$G$31)</f>
        <v>11</v>
      </c>
      <c r="I12" s="128">
        <f>SUM(D12,G12)</f>
        <v>23.63</v>
      </c>
      <c r="J12" s="121">
        <f>RANK(I12,$I$6:$I$31)</f>
        <v>10</v>
      </c>
    </row>
    <row r="13" spans="1:10" ht="15.75" thickBot="1">
      <c r="A13" s="122"/>
      <c r="B13" s="49"/>
      <c r="C13" s="50" t="s">
        <v>33</v>
      </c>
      <c r="D13" s="124"/>
      <c r="E13" s="125"/>
      <c r="F13" s="50" t="s">
        <v>33</v>
      </c>
      <c r="G13" s="127"/>
      <c r="H13" s="125"/>
      <c r="I13" s="128"/>
      <c r="J13" s="121"/>
    </row>
    <row r="14" spans="1:10" ht="15.75" thickBot="1">
      <c r="A14" s="122" t="s">
        <v>11</v>
      </c>
      <c r="B14" s="51" t="s">
        <v>54</v>
      </c>
      <c r="C14" s="52" t="s">
        <v>34</v>
      </c>
      <c r="D14" s="123">
        <f>'První kolo'!H9</f>
        <v>12.06</v>
      </c>
      <c r="E14" s="125">
        <f>RANK(D14,$D$6:$D$31)</f>
        <v>10</v>
      </c>
      <c r="F14" s="52" t="s">
        <v>34</v>
      </c>
      <c r="G14" s="129">
        <f>'Druhé kolo'!H9</f>
        <v>4.55</v>
      </c>
      <c r="H14" s="125">
        <f>RANK(G14,$G$6:$G$31)</f>
        <v>13</v>
      </c>
      <c r="I14" s="128">
        <f>SUM(D14,G14)</f>
        <v>16.61</v>
      </c>
      <c r="J14" s="121">
        <f>RANK(I14,$I$6:$I$31)</f>
        <v>11</v>
      </c>
    </row>
    <row r="15" spans="1:10" ht="15.75" thickBot="1">
      <c r="A15" s="122"/>
      <c r="B15" s="49"/>
      <c r="C15" s="50" t="s">
        <v>35</v>
      </c>
      <c r="D15" s="124"/>
      <c r="E15" s="125"/>
      <c r="F15" s="50" t="s">
        <v>35</v>
      </c>
      <c r="G15" s="130"/>
      <c r="H15" s="125"/>
      <c r="I15" s="128"/>
      <c r="J15" s="121"/>
    </row>
    <row r="16" spans="1:10" ht="15.75" thickBot="1">
      <c r="A16" s="122" t="s">
        <v>12</v>
      </c>
      <c r="B16" s="51" t="s">
        <v>55</v>
      </c>
      <c r="C16" s="52" t="s">
        <v>36</v>
      </c>
      <c r="D16" s="123">
        <f>'První kolo'!H10</f>
        <v>18.98</v>
      </c>
      <c r="E16" s="125">
        <f>RANK(D16,$D$6:$D$31)</f>
        <v>7</v>
      </c>
      <c r="F16" s="52" t="s">
        <v>36</v>
      </c>
      <c r="G16" s="129">
        <f>'Druhé kolo'!H10</f>
        <v>33.230000000000004</v>
      </c>
      <c r="H16" s="125">
        <f>RANK(G16,$G$6:$G$31)</f>
        <v>8</v>
      </c>
      <c r="I16" s="128">
        <f>SUM(D16,G16)</f>
        <v>52.21000000000001</v>
      </c>
      <c r="J16" s="121">
        <f>RANK(I16,$I$6:$I$31)</f>
        <v>8</v>
      </c>
    </row>
    <row r="17" spans="1:10" ht="15.75" thickBot="1">
      <c r="A17" s="122"/>
      <c r="B17" s="49"/>
      <c r="C17" s="50" t="s">
        <v>37</v>
      </c>
      <c r="D17" s="124"/>
      <c r="E17" s="125"/>
      <c r="F17" s="50" t="s">
        <v>37</v>
      </c>
      <c r="G17" s="130"/>
      <c r="H17" s="125"/>
      <c r="I17" s="128"/>
      <c r="J17" s="121"/>
    </row>
    <row r="18" spans="1:10" ht="15.75" thickBot="1">
      <c r="A18" s="122" t="s">
        <v>13</v>
      </c>
      <c r="B18" s="51" t="s">
        <v>56</v>
      </c>
      <c r="C18" s="52" t="s">
        <v>38</v>
      </c>
      <c r="D18" s="123">
        <f>'První kolo'!H11</f>
        <v>62.660000000000004</v>
      </c>
      <c r="E18" s="131">
        <f>RANK(D18,$D$6:$D$31)</f>
        <v>1</v>
      </c>
      <c r="F18" s="52" t="s">
        <v>38</v>
      </c>
      <c r="G18" s="129">
        <f>'Druhé kolo'!H11</f>
        <v>46.51</v>
      </c>
      <c r="H18" s="125">
        <f>RANK(G18,$G$6:$G$31)</f>
        <v>4</v>
      </c>
      <c r="I18" s="128">
        <f>SUM(D18,G18)</f>
        <v>109.17</v>
      </c>
      <c r="J18" s="132">
        <f>RANK(I18,$I$6:$I$31)</f>
        <v>2</v>
      </c>
    </row>
    <row r="19" spans="1:10" ht="15.75" thickBot="1">
      <c r="A19" s="122"/>
      <c r="B19" s="49"/>
      <c r="C19" s="50" t="s">
        <v>39</v>
      </c>
      <c r="D19" s="124"/>
      <c r="E19" s="131"/>
      <c r="F19" s="50" t="s">
        <v>39</v>
      </c>
      <c r="G19" s="130"/>
      <c r="H19" s="125"/>
      <c r="I19" s="128"/>
      <c r="J19" s="132"/>
    </row>
    <row r="20" spans="1:10" ht="15.75" thickBot="1">
      <c r="A20" s="122" t="s">
        <v>14</v>
      </c>
      <c r="B20" s="51" t="s">
        <v>57</v>
      </c>
      <c r="C20" s="52" t="s">
        <v>40</v>
      </c>
      <c r="D20" s="123">
        <f>'První kolo'!H12</f>
        <v>25.54</v>
      </c>
      <c r="E20" s="125">
        <f>RANK(D20,$D$6:$D$31)</f>
        <v>6</v>
      </c>
      <c r="F20" s="52" t="s">
        <v>40</v>
      </c>
      <c r="G20" s="129">
        <f>'Druhé kolo'!H12</f>
        <v>45.81</v>
      </c>
      <c r="H20" s="125">
        <f>RANK(G20,$G$6:$G$31)</f>
        <v>5</v>
      </c>
      <c r="I20" s="128">
        <f>SUM(D20,G20)</f>
        <v>71.35</v>
      </c>
      <c r="J20" s="121">
        <f>RANK(I20,$I$6:$I$31)</f>
        <v>7</v>
      </c>
    </row>
    <row r="21" spans="1:10" ht="15.75" thickBot="1">
      <c r="A21" s="122"/>
      <c r="B21" s="49"/>
      <c r="C21" s="50" t="s">
        <v>46</v>
      </c>
      <c r="D21" s="124"/>
      <c r="E21" s="125"/>
      <c r="F21" s="50" t="s">
        <v>46</v>
      </c>
      <c r="G21" s="130"/>
      <c r="H21" s="125"/>
      <c r="I21" s="128"/>
      <c r="J21" s="121"/>
    </row>
    <row r="22" spans="1:10" ht="15.75" thickBot="1">
      <c r="A22" s="122" t="s">
        <v>15</v>
      </c>
      <c r="B22" s="51" t="s">
        <v>58</v>
      </c>
      <c r="C22" s="52" t="s">
        <v>47</v>
      </c>
      <c r="D22" s="123">
        <f>'První kolo'!H13</f>
        <v>1.46</v>
      </c>
      <c r="E22" s="125">
        <f>RANK(D22,$D$6:$D$31)</f>
        <v>13</v>
      </c>
      <c r="F22" s="52" t="s">
        <v>47</v>
      </c>
      <c r="G22" s="126">
        <f>'Druhé kolo'!H13</f>
        <v>14.5</v>
      </c>
      <c r="H22" s="125">
        <f>RANK(G22,$G$6:$G$31)</f>
        <v>10</v>
      </c>
      <c r="I22" s="128">
        <f>SUM(D22,G22)</f>
        <v>15.96</v>
      </c>
      <c r="J22" s="121">
        <f>RANK(I22,$I$6:$I$31)</f>
        <v>13</v>
      </c>
    </row>
    <row r="23" spans="1:10" ht="15.75" thickBot="1">
      <c r="A23" s="122"/>
      <c r="B23" s="49"/>
      <c r="C23" s="50" t="s">
        <v>48</v>
      </c>
      <c r="D23" s="124"/>
      <c r="E23" s="125"/>
      <c r="F23" s="50" t="s">
        <v>48</v>
      </c>
      <c r="G23" s="127"/>
      <c r="H23" s="125"/>
      <c r="I23" s="128"/>
      <c r="J23" s="121"/>
    </row>
    <row r="24" spans="1:10" ht="15.75" thickBot="1">
      <c r="A24" s="122" t="s">
        <v>16</v>
      </c>
      <c r="B24" s="51" t="s">
        <v>59</v>
      </c>
      <c r="C24" s="52" t="s">
        <v>41</v>
      </c>
      <c r="D24" s="123">
        <f>'První kolo'!H14</f>
        <v>47.489999999999995</v>
      </c>
      <c r="E24" s="133">
        <f>RANK(D24,$D$6:$D$31)</f>
        <v>4</v>
      </c>
      <c r="F24" s="52" t="s">
        <v>41</v>
      </c>
      <c r="G24" s="129">
        <f>'Druhé kolo'!H14</f>
        <v>46.66</v>
      </c>
      <c r="H24" s="131">
        <f>RANK(G24,$G$6:$G$31)</f>
        <v>3</v>
      </c>
      <c r="I24" s="128">
        <f>SUM(D24,G24)</f>
        <v>94.14999999999999</v>
      </c>
      <c r="J24" s="121">
        <f>RANK(I24,$I$6:$I$31)</f>
        <v>5</v>
      </c>
    </row>
    <row r="25" spans="1:10" ht="15.75" thickBot="1">
      <c r="A25" s="122"/>
      <c r="B25" s="49"/>
      <c r="C25" s="50" t="s">
        <v>42</v>
      </c>
      <c r="D25" s="124"/>
      <c r="E25" s="133"/>
      <c r="F25" s="50" t="s">
        <v>42</v>
      </c>
      <c r="G25" s="130"/>
      <c r="H25" s="131"/>
      <c r="I25" s="128"/>
      <c r="J25" s="121"/>
    </row>
    <row r="26" spans="1:10" ht="15.75" thickBot="1">
      <c r="A26" s="122" t="s">
        <v>17</v>
      </c>
      <c r="B26" s="51" t="s">
        <v>60</v>
      </c>
      <c r="C26" s="52" t="s">
        <v>43</v>
      </c>
      <c r="D26" s="123">
        <f>'První kolo'!H15</f>
        <v>7.75</v>
      </c>
      <c r="E26" s="125">
        <f>RANK(D26,$D$6:$D$31)</f>
        <v>11</v>
      </c>
      <c r="F26" s="52" t="s">
        <v>43</v>
      </c>
      <c r="G26" s="129">
        <f>'Druhé kolo'!H15</f>
        <v>26.61</v>
      </c>
      <c r="H26" s="125">
        <f>RANK(G26,$G$6:$G$31)</f>
        <v>9</v>
      </c>
      <c r="I26" s="128">
        <f>SUM(D26,G26)</f>
        <v>34.36</v>
      </c>
      <c r="J26" s="121">
        <f>RANK(I26,$I$6:$I$31)</f>
        <v>9</v>
      </c>
    </row>
    <row r="27" spans="1:10" ht="15.75" thickBot="1">
      <c r="A27" s="122"/>
      <c r="B27" s="49"/>
      <c r="C27" s="50" t="s">
        <v>49</v>
      </c>
      <c r="D27" s="124"/>
      <c r="E27" s="125"/>
      <c r="F27" s="50" t="s">
        <v>49</v>
      </c>
      <c r="G27" s="130"/>
      <c r="H27" s="125"/>
      <c r="I27" s="128"/>
      <c r="J27" s="121"/>
    </row>
    <row r="28" spans="1:10" ht="15.75" thickBot="1">
      <c r="A28" s="122" t="s">
        <v>18</v>
      </c>
      <c r="B28" s="51" t="s">
        <v>61</v>
      </c>
      <c r="C28" s="52" t="s">
        <v>44</v>
      </c>
      <c r="D28" s="123">
        <f>'První kolo'!H16</f>
        <v>17.32</v>
      </c>
      <c r="E28" s="125">
        <f>RANK(D28,$D$6:$D$31)</f>
        <v>8</v>
      </c>
      <c r="F28" s="52" t="s">
        <v>44</v>
      </c>
      <c r="G28" s="129">
        <f>'Druhé kolo'!H16</f>
        <v>107.22</v>
      </c>
      <c r="H28" s="131">
        <f>RANK(G28,$G$6:$G$31)</f>
        <v>1</v>
      </c>
      <c r="I28" s="128">
        <f>SUM(D28,G28)</f>
        <v>124.53999999999999</v>
      </c>
      <c r="J28" s="132">
        <f>RANK(I28,$I$6:$I$31)</f>
        <v>1</v>
      </c>
    </row>
    <row r="29" spans="1:10" ht="15.75" thickBot="1">
      <c r="A29" s="122"/>
      <c r="B29" s="49"/>
      <c r="C29" s="50" t="s">
        <v>63</v>
      </c>
      <c r="D29" s="124"/>
      <c r="E29" s="125"/>
      <c r="F29" s="50" t="s">
        <v>63</v>
      </c>
      <c r="G29" s="130"/>
      <c r="H29" s="131"/>
      <c r="I29" s="128"/>
      <c r="J29" s="132"/>
    </row>
    <row r="30" spans="1:10" ht="15.75" thickBot="1">
      <c r="A30" s="122" t="s">
        <v>19</v>
      </c>
      <c r="B30" s="51" t="s">
        <v>62</v>
      </c>
      <c r="C30" s="52" t="s">
        <v>45</v>
      </c>
      <c r="D30" s="123">
        <f>'První kolo'!H17</f>
        <v>5.83</v>
      </c>
      <c r="E30" s="125">
        <f>RANK(D30,$D$6:$D$31)</f>
        <v>12</v>
      </c>
      <c r="F30" s="52" t="s">
        <v>45</v>
      </c>
      <c r="G30" s="126">
        <f>'Druhé kolo'!H17</f>
        <v>10.3</v>
      </c>
      <c r="H30" s="125">
        <f>RANK(G30,$G$6:$G$31)</f>
        <v>12</v>
      </c>
      <c r="I30" s="128">
        <f>SUM(D30,G30)</f>
        <v>16.130000000000003</v>
      </c>
      <c r="J30" s="121">
        <f>RANK(I30,$I$6:$I$31)</f>
        <v>12</v>
      </c>
    </row>
    <row r="31" spans="1:10" ht="15.75" thickBot="1">
      <c r="A31" s="122"/>
      <c r="B31" s="49"/>
      <c r="C31" s="50" t="s">
        <v>65</v>
      </c>
      <c r="D31" s="124"/>
      <c r="E31" s="125"/>
      <c r="F31" s="50" t="s">
        <v>65</v>
      </c>
      <c r="G31" s="127"/>
      <c r="H31" s="125"/>
      <c r="I31" s="128"/>
      <c r="J31" s="121"/>
    </row>
    <row r="32" spans="1:10" ht="15.75" thickBot="1">
      <c r="A32" s="111"/>
      <c r="B32" s="53"/>
      <c r="C32" s="107" t="s">
        <v>66</v>
      </c>
      <c r="D32" s="113">
        <f>SUM(D6:D31)</f>
        <v>355.06999999999994</v>
      </c>
      <c r="E32" s="115"/>
      <c r="F32" s="105" t="s">
        <v>67</v>
      </c>
      <c r="G32" s="113">
        <f>SUM(G6:G31)</f>
        <v>486.0800000000001</v>
      </c>
      <c r="H32" s="117"/>
      <c r="I32" s="119">
        <f>SUM(I6:I31)</f>
        <v>841.15</v>
      </c>
      <c r="J32" s="103"/>
    </row>
    <row r="33" spans="1:10" ht="15.75" thickBot="1">
      <c r="A33" s="112"/>
      <c r="B33" s="54"/>
      <c r="C33" s="108"/>
      <c r="D33" s="114"/>
      <c r="E33" s="116"/>
      <c r="F33" s="106"/>
      <c r="G33" s="114"/>
      <c r="H33" s="118"/>
      <c r="I33" s="120"/>
      <c r="J33" s="104"/>
    </row>
  </sheetData>
  <sheetProtection sheet="1" objects="1" scenarios="1"/>
  <mergeCells count="108">
    <mergeCell ref="D6:D7"/>
    <mergeCell ref="E6:E7"/>
    <mergeCell ref="G6:G7"/>
    <mergeCell ref="H6:H7"/>
    <mergeCell ref="I6:I7"/>
    <mergeCell ref="J6:J7"/>
    <mergeCell ref="D10:D11"/>
    <mergeCell ref="E10:E11"/>
    <mergeCell ref="G10:G11"/>
    <mergeCell ref="H10:H11"/>
    <mergeCell ref="I10:I11"/>
    <mergeCell ref="A2:C2"/>
    <mergeCell ref="C4:E4"/>
    <mergeCell ref="F4:H4"/>
    <mergeCell ref="I4:J4"/>
    <mergeCell ref="A6:A7"/>
    <mergeCell ref="J8:J9"/>
    <mergeCell ref="J10:J11"/>
    <mergeCell ref="A12:A13"/>
    <mergeCell ref="D12:D13"/>
    <mergeCell ref="E12:E13"/>
    <mergeCell ref="G12:G13"/>
    <mergeCell ref="H12:H13"/>
    <mergeCell ref="I12:I13"/>
    <mergeCell ref="J12:J13"/>
    <mergeCell ref="A10:A11"/>
    <mergeCell ref="A8:A9"/>
    <mergeCell ref="D8:D9"/>
    <mergeCell ref="E8:E9"/>
    <mergeCell ref="G8:G9"/>
    <mergeCell ref="H8:H9"/>
    <mergeCell ref="I8:I9"/>
    <mergeCell ref="I16:I17"/>
    <mergeCell ref="J16:J17"/>
    <mergeCell ref="A14:A15"/>
    <mergeCell ref="D14:D15"/>
    <mergeCell ref="E14:E15"/>
    <mergeCell ref="G14:G15"/>
    <mergeCell ref="H14:H15"/>
    <mergeCell ref="I14:I15"/>
    <mergeCell ref="E18:E19"/>
    <mergeCell ref="G18:G19"/>
    <mergeCell ref="H18:H19"/>
    <mergeCell ref="I18:I19"/>
    <mergeCell ref="J14:J15"/>
    <mergeCell ref="A16:A17"/>
    <mergeCell ref="D16:D17"/>
    <mergeCell ref="E16:E17"/>
    <mergeCell ref="G16:G17"/>
    <mergeCell ref="H16:H17"/>
    <mergeCell ref="J18:J19"/>
    <mergeCell ref="A20:A21"/>
    <mergeCell ref="D20:D21"/>
    <mergeCell ref="E20:E21"/>
    <mergeCell ref="G20:G21"/>
    <mergeCell ref="H20:H21"/>
    <mergeCell ref="I20:I21"/>
    <mergeCell ref="J20:J21"/>
    <mergeCell ref="A18:A19"/>
    <mergeCell ref="D18:D19"/>
    <mergeCell ref="I24:I25"/>
    <mergeCell ref="J24:J25"/>
    <mergeCell ref="A22:A23"/>
    <mergeCell ref="D22:D23"/>
    <mergeCell ref="E22:E23"/>
    <mergeCell ref="G22:G23"/>
    <mergeCell ref="H22:H23"/>
    <mergeCell ref="I22:I23"/>
    <mergeCell ref="E26:E27"/>
    <mergeCell ref="G26:G27"/>
    <mergeCell ref="H26:H27"/>
    <mergeCell ref="I26:I27"/>
    <mergeCell ref="J22:J23"/>
    <mergeCell ref="A24:A25"/>
    <mergeCell ref="D24:D25"/>
    <mergeCell ref="E24:E25"/>
    <mergeCell ref="G24:G25"/>
    <mergeCell ref="H24:H25"/>
    <mergeCell ref="J26:J27"/>
    <mergeCell ref="A28:A29"/>
    <mergeCell ref="D28:D29"/>
    <mergeCell ref="E28:E29"/>
    <mergeCell ref="G28:G29"/>
    <mergeCell ref="H28:H29"/>
    <mergeCell ref="I28:I29"/>
    <mergeCell ref="J28:J29"/>
    <mergeCell ref="A26:A27"/>
    <mergeCell ref="D26:D27"/>
    <mergeCell ref="G32:G33"/>
    <mergeCell ref="H32:H33"/>
    <mergeCell ref="I32:I33"/>
    <mergeCell ref="J30:J31"/>
    <mergeCell ref="A30:A31"/>
    <mergeCell ref="D30:D31"/>
    <mergeCell ref="E30:E31"/>
    <mergeCell ref="G30:G31"/>
    <mergeCell ref="H30:H31"/>
    <mergeCell ref="I30:I31"/>
    <mergeCell ref="A1:J1"/>
    <mergeCell ref="A4:B4"/>
    <mergeCell ref="J32:J33"/>
    <mergeCell ref="F32:F33"/>
    <mergeCell ref="C32:C33"/>
    <mergeCell ref="D2:F2"/>
    <mergeCell ref="D3:F3"/>
    <mergeCell ref="A32:A33"/>
    <mergeCell ref="D32:D33"/>
    <mergeCell ref="E32:E33"/>
  </mergeCells>
  <printOptions/>
  <pageMargins left="0.7086614173228347" right="0.7086614173228347" top="0.3" bottom="0.42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 MO Ivančice</dc:creator>
  <cp:keywords/>
  <dc:description/>
  <cp:lastModifiedBy>Ing.Janíček Josef</cp:lastModifiedBy>
  <cp:lastPrinted>2014-06-08T09:25:26Z</cp:lastPrinted>
  <dcterms:created xsi:type="dcterms:W3CDTF">2014-05-23T20:26:40Z</dcterms:created>
  <dcterms:modified xsi:type="dcterms:W3CDTF">2014-06-16T19:05:34Z</dcterms:modified>
  <cp:category/>
  <cp:version/>
  <cp:contentType/>
  <cp:contentStatus/>
</cp:coreProperties>
</file>